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\\ad.gorenje.si\shared\Kemis\K_DISK\TRŽENJE\IS-Odpadki\"/>
    </mc:Choice>
  </mc:AlternateContent>
  <bookViews>
    <workbookView xWindow="0" yWindow="0" windowWidth="1968" windowHeight="0" activeTab="1"/>
  </bookViews>
  <sheets>
    <sheet name="Uvod" sheetId="1" r:id="rId1"/>
    <sheet name="Tabela1" sheetId="2" r:id="rId2"/>
    <sheet name="Tabela2" sheetId="3" r:id="rId3"/>
    <sheet name="Opombe" sheetId="4" r:id="rId4"/>
    <sheet name="SifrantSKD" sheetId="5" r:id="rId5"/>
    <sheet name="StatisticneRegije" sheetId="6" r:id="rId6"/>
    <sheet name="SifrantOdpadkov" sheetId="7" r:id="rId7"/>
    <sheet name="MoznostiRavnanja" sheetId="8" r:id="rId8"/>
    <sheet name="PrevzemnikiOdpadkovRS" sheetId="9" r:id="rId9"/>
    <sheet name="PostopkiObdelave" sheetId="10" r:id="rId10"/>
  </sheets>
  <definedNames>
    <definedName name="_xlnm._FilterDatabase" localSheetId="8" hidden="1">PrevzemnikiOdpadkovRS!$A$1:$D$846</definedName>
    <definedName name="_xlnm._FilterDatabase" localSheetId="6" hidden="1">SifrantOdpadkov!$A$1:$H$1</definedName>
    <definedName name="_xlnm._FilterDatabase" localSheetId="4" hidden="1">SifrantSKD!$A$1:$B$1</definedName>
    <definedName name="_xlnm._FilterDatabase" localSheetId="5" hidden="1">StatisticneRegije!$A$1:$D$1</definedName>
    <definedName name="postopek_obd_sifra">PostopkiObdelave!$A$2:$A$40</definedName>
    <definedName name="postopek2">Tabela2!$Y$15:$Y$53</definedName>
    <definedName name="ptt_ime">Uvod!$AB$49:$AB$514</definedName>
    <definedName name="ptt_stevilka">Uvod!$AA$49:$AA$514</definedName>
    <definedName name="ravnanje_maticna">Tabela2!$R$15:$R$738</definedName>
    <definedName name="ravnanje_naziv">Tabela2!$S$15:$S$738</definedName>
    <definedName name="sifra_nad_ravnanja">MoznostiRavnanja!$A$2:$A$5</definedName>
    <definedName name="skd_sifra">SifrantSKD!$A$2:$A$649</definedName>
    <definedName name="st_imena">SifrantOdpadkov!$C$2:$C$843</definedName>
    <definedName name="stat_reg_ime">Tabela1!$P$14:$P$25</definedName>
    <definedName name="stat_reg_st">Tabela1!$O$14:$O$25</definedName>
    <definedName name="stevilke">SifrantOdpadkov!$A$2:$A$843</definedName>
    <definedName name="TEL_ST">Uvod!$I$26</definedName>
    <definedName name="_xlnm.Print_Titles" localSheetId="1">Tabela1!$1:$12</definedName>
    <definedName name="_xlnm.Print_Titles" localSheetId="2">Tabela2!$1:$13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3" i="2"/>
  <c r="Y16" i="3" l="1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15" i="3"/>
  <c r="U15" i="3" s="1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S13" i="2"/>
  <c r="U14" i="3" l="1"/>
  <c r="U110" i="3"/>
  <c r="U106" i="3"/>
  <c r="U102" i="3"/>
  <c r="U98" i="3"/>
  <c r="U94" i="3"/>
  <c r="U90" i="3"/>
  <c r="U86" i="3"/>
  <c r="U82" i="3"/>
  <c r="U78" i="3"/>
  <c r="U74" i="3"/>
  <c r="U70" i="3"/>
  <c r="U66" i="3"/>
  <c r="U62" i="3"/>
  <c r="U58" i="3"/>
  <c r="U54" i="3"/>
  <c r="U50" i="3"/>
  <c r="U46" i="3"/>
  <c r="U42" i="3"/>
  <c r="U38" i="3"/>
  <c r="U34" i="3"/>
  <c r="U30" i="3"/>
  <c r="U26" i="3"/>
  <c r="U22" i="3"/>
  <c r="U18" i="3"/>
  <c r="U113" i="3"/>
  <c r="U109" i="3"/>
  <c r="U105" i="3"/>
  <c r="U101" i="3"/>
  <c r="U97" i="3"/>
  <c r="U93" i="3"/>
  <c r="U89" i="3"/>
  <c r="U85" i="3"/>
  <c r="U81" i="3"/>
  <c r="U77" i="3"/>
  <c r="U73" i="3"/>
  <c r="U69" i="3"/>
  <c r="U65" i="3"/>
  <c r="U61" i="3"/>
  <c r="U57" i="3"/>
  <c r="U53" i="3"/>
  <c r="U49" i="3"/>
  <c r="U45" i="3"/>
  <c r="U41" i="3"/>
  <c r="U37" i="3"/>
  <c r="U33" i="3"/>
  <c r="U29" i="3"/>
  <c r="U25" i="3"/>
  <c r="U21" i="3"/>
  <c r="U17" i="3"/>
  <c r="U112" i="3"/>
  <c r="U108" i="3"/>
  <c r="U104" i="3"/>
  <c r="U100" i="3"/>
  <c r="U96" i="3"/>
  <c r="U92" i="3"/>
  <c r="U88" i="3"/>
  <c r="U84" i="3"/>
  <c r="U80" i="3"/>
  <c r="U76" i="3"/>
  <c r="U72" i="3"/>
  <c r="U68" i="3"/>
  <c r="U64" i="3"/>
  <c r="U60" i="3"/>
  <c r="U56" i="3"/>
  <c r="U52" i="3"/>
  <c r="U48" i="3"/>
  <c r="U44" i="3"/>
  <c r="U40" i="3"/>
  <c r="U36" i="3"/>
  <c r="U32" i="3"/>
  <c r="U28" i="3"/>
  <c r="U24" i="3"/>
  <c r="U20" i="3"/>
  <c r="U16" i="3"/>
  <c r="U111" i="3"/>
  <c r="U107" i="3"/>
  <c r="U103" i="3"/>
  <c r="U99" i="3"/>
  <c r="U95" i="3"/>
  <c r="U91" i="3"/>
  <c r="U87" i="3"/>
  <c r="U83" i="3"/>
  <c r="U79" i="3"/>
  <c r="U75" i="3"/>
  <c r="U71" i="3"/>
  <c r="U67" i="3"/>
  <c r="U63" i="3"/>
  <c r="U59" i="3"/>
  <c r="U55" i="3"/>
  <c r="U51" i="3"/>
  <c r="U47" i="3"/>
  <c r="U43" i="3"/>
  <c r="U39" i="3"/>
  <c r="U35" i="3"/>
  <c r="U31" i="3"/>
  <c r="U27" i="3"/>
  <c r="U23" i="3"/>
  <c r="U19" i="3"/>
  <c r="F843" i="7"/>
  <c r="G843" i="7" s="1"/>
  <c r="F842" i="7"/>
  <c r="G842" i="7" s="1"/>
  <c r="F841" i="7"/>
  <c r="G841" i="7" s="1"/>
  <c r="F840" i="7"/>
  <c r="G840" i="7" s="1"/>
  <c r="F839" i="7"/>
  <c r="G839" i="7" s="1"/>
  <c r="F838" i="7"/>
  <c r="G838" i="7" s="1"/>
  <c r="F837" i="7"/>
  <c r="G837" i="7" s="1"/>
  <c r="F836" i="7"/>
  <c r="G836" i="7" s="1"/>
  <c r="F835" i="7"/>
  <c r="G835" i="7" s="1"/>
  <c r="F834" i="7"/>
  <c r="G834" i="7" s="1"/>
  <c r="F833" i="7"/>
  <c r="G833" i="7" s="1"/>
  <c r="F832" i="7"/>
  <c r="G832" i="7" s="1"/>
  <c r="F831" i="7"/>
  <c r="G831" i="7" s="1"/>
  <c r="F830" i="7"/>
  <c r="G830" i="7" s="1"/>
  <c r="F829" i="7"/>
  <c r="G829" i="7" s="1"/>
  <c r="F828" i="7"/>
  <c r="G828" i="7" s="1"/>
  <c r="F827" i="7"/>
  <c r="G827" i="7" s="1"/>
  <c r="F826" i="7"/>
  <c r="G826" i="7" s="1"/>
  <c r="F825" i="7"/>
  <c r="G825" i="7" s="1"/>
  <c r="F824" i="7"/>
  <c r="G824" i="7" s="1"/>
  <c r="F823" i="7"/>
  <c r="G823" i="7" s="1"/>
  <c r="F822" i="7"/>
  <c r="G822" i="7" s="1"/>
  <c r="F821" i="7"/>
  <c r="G821" i="7" s="1"/>
  <c r="F820" i="7"/>
  <c r="G820" i="7" s="1"/>
  <c r="F819" i="7"/>
  <c r="G819" i="7" s="1"/>
  <c r="F818" i="7"/>
  <c r="G818" i="7" s="1"/>
  <c r="F817" i="7"/>
  <c r="G817" i="7" s="1"/>
  <c r="F816" i="7"/>
  <c r="G816" i="7" s="1"/>
  <c r="F815" i="7"/>
  <c r="G815" i="7" s="1"/>
  <c r="F814" i="7"/>
  <c r="G814" i="7" s="1"/>
  <c r="G813" i="7"/>
  <c r="F813" i="7"/>
  <c r="F812" i="7"/>
  <c r="G812" i="7" s="1"/>
  <c r="F811" i="7"/>
  <c r="G811" i="7" s="1"/>
  <c r="F810" i="7"/>
  <c r="G810" i="7" s="1"/>
  <c r="F809" i="7"/>
  <c r="G809" i="7" s="1"/>
  <c r="F808" i="7"/>
  <c r="G808" i="7" s="1"/>
  <c r="G807" i="7"/>
  <c r="F807" i="7"/>
  <c r="F806" i="7"/>
  <c r="G806" i="7" s="1"/>
  <c r="F805" i="7"/>
  <c r="G805" i="7" s="1"/>
  <c r="F804" i="7"/>
  <c r="G804" i="7" s="1"/>
  <c r="F803" i="7"/>
  <c r="G803" i="7" s="1"/>
  <c r="F802" i="7"/>
  <c r="G802" i="7" s="1"/>
  <c r="G801" i="7"/>
  <c r="F801" i="7"/>
  <c r="F800" i="7"/>
  <c r="G800" i="7" s="1"/>
  <c r="F799" i="7"/>
  <c r="G799" i="7" s="1"/>
  <c r="F798" i="7"/>
  <c r="G798" i="7" s="1"/>
  <c r="G797" i="7"/>
  <c r="F797" i="7"/>
  <c r="F796" i="7"/>
  <c r="G796" i="7" s="1"/>
  <c r="F795" i="7"/>
  <c r="G795" i="7" s="1"/>
  <c r="F794" i="7"/>
  <c r="G794" i="7" s="1"/>
  <c r="F793" i="7"/>
  <c r="G793" i="7" s="1"/>
  <c r="F792" i="7"/>
  <c r="G792" i="7" s="1"/>
  <c r="G791" i="7"/>
  <c r="F791" i="7"/>
  <c r="F790" i="7"/>
  <c r="G790" i="7" s="1"/>
  <c r="F789" i="7"/>
  <c r="G789" i="7" s="1"/>
  <c r="F788" i="7"/>
  <c r="G788" i="7" s="1"/>
  <c r="F787" i="7"/>
  <c r="G787" i="7" s="1"/>
  <c r="F786" i="7"/>
  <c r="G786" i="7" s="1"/>
  <c r="G785" i="7"/>
  <c r="F785" i="7"/>
  <c r="F784" i="7"/>
  <c r="G784" i="7" s="1"/>
  <c r="F783" i="7"/>
  <c r="G783" i="7" s="1"/>
  <c r="F782" i="7"/>
  <c r="G782" i="7" s="1"/>
  <c r="G781" i="7"/>
  <c r="F781" i="7"/>
  <c r="F780" i="7"/>
  <c r="G780" i="7" s="1"/>
  <c r="F779" i="7"/>
  <c r="G779" i="7" s="1"/>
  <c r="F778" i="7"/>
  <c r="G778" i="7" s="1"/>
  <c r="F777" i="7"/>
  <c r="G777" i="7" s="1"/>
  <c r="F776" i="7"/>
  <c r="G776" i="7" s="1"/>
  <c r="G775" i="7"/>
  <c r="F775" i="7"/>
  <c r="F774" i="7"/>
  <c r="G774" i="7" s="1"/>
  <c r="F773" i="7"/>
  <c r="G773" i="7" s="1"/>
  <c r="F772" i="7"/>
  <c r="G772" i="7" s="1"/>
  <c r="F771" i="7"/>
  <c r="G771" i="7" s="1"/>
  <c r="F770" i="7"/>
  <c r="G770" i="7" s="1"/>
  <c r="G769" i="7"/>
  <c r="F769" i="7"/>
  <c r="F768" i="7"/>
  <c r="G768" i="7" s="1"/>
  <c r="F767" i="7"/>
  <c r="G767" i="7" s="1"/>
  <c r="F766" i="7"/>
  <c r="G766" i="7" s="1"/>
  <c r="G765" i="7"/>
  <c r="F765" i="7"/>
  <c r="F764" i="7"/>
  <c r="G764" i="7" s="1"/>
  <c r="F763" i="7"/>
  <c r="G763" i="7" s="1"/>
  <c r="F762" i="7"/>
  <c r="G762" i="7" s="1"/>
  <c r="F761" i="7"/>
  <c r="G761" i="7" s="1"/>
  <c r="F760" i="7"/>
  <c r="G760" i="7" s="1"/>
  <c r="G759" i="7"/>
  <c r="F759" i="7"/>
  <c r="F758" i="7"/>
  <c r="G758" i="7" s="1"/>
  <c r="F757" i="7"/>
  <c r="G757" i="7" s="1"/>
  <c r="F756" i="7"/>
  <c r="G756" i="7" s="1"/>
  <c r="F755" i="7"/>
  <c r="G755" i="7" s="1"/>
  <c r="F754" i="7"/>
  <c r="G754" i="7" s="1"/>
  <c r="G753" i="7"/>
  <c r="F753" i="7"/>
  <c r="F752" i="7"/>
  <c r="G752" i="7" s="1"/>
  <c r="F751" i="7"/>
  <c r="G751" i="7" s="1"/>
  <c r="F750" i="7"/>
  <c r="G750" i="7" s="1"/>
  <c r="G749" i="7"/>
  <c r="F749" i="7"/>
  <c r="F748" i="7"/>
  <c r="G748" i="7" s="1"/>
  <c r="F747" i="7"/>
  <c r="G747" i="7" s="1"/>
  <c r="F746" i="7"/>
  <c r="G746" i="7" s="1"/>
  <c r="F745" i="7"/>
  <c r="G745" i="7" s="1"/>
  <c r="F744" i="7"/>
  <c r="G744" i="7" s="1"/>
  <c r="G743" i="7"/>
  <c r="F743" i="7"/>
  <c r="F742" i="7"/>
  <c r="G742" i="7" s="1"/>
  <c r="F741" i="7"/>
  <c r="G741" i="7" s="1"/>
  <c r="F740" i="7"/>
  <c r="G740" i="7" s="1"/>
  <c r="F739" i="7"/>
  <c r="G739" i="7" s="1"/>
  <c r="F738" i="7"/>
  <c r="G738" i="7" s="1"/>
  <c r="G737" i="7"/>
  <c r="F737" i="7"/>
  <c r="F736" i="7"/>
  <c r="G736" i="7" s="1"/>
  <c r="F735" i="7"/>
  <c r="G735" i="7" s="1"/>
  <c r="F734" i="7"/>
  <c r="G734" i="7" s="1"/>
  <c r="G733" i="7"/>
  <c r="F733" i="7"/>
  <c r="F732" i="7"/>
  <c r="G732" i="7" s="1"/>
  <c r="F731" i="7"/>
  <c r="G731" i="7" s="1"/>
  <c r="F730" i="7"/>
  <c r="G730" i="7" s="1"/>
  <c r="F729" i="7"/>
  <c r="G729" i="7" s="1"/>
  <c r="F728" i="7"/>
  <c r="G728" i="7" s="1"/>
  <c r="G727" i="7"/>
  <c r="F727" i="7"/>
  <c r="F726" i="7"/>
  <c r="G726" i="7" s="1"/>
  <c r="F725" i="7"/>
  <c r="G725" i="7" s="1"/>
  <c r="F724" i="7"/>
  <c r="G724" i="7" s="1"/>
  <c r="F723" i="7"/>
  <c r="G723" i="7" s="1"/>
  <c r="F722" i="7"/>
  <c r="G722" i="7" s="1"/>
  <c r="G721" i="7"/>
  <c r="F721" i="7"/>
  <c r="F720" i="7"/>
  <c r="G720" i="7" s="1"/>
  <c r="F719" i="7"/>
  <c r="G719" i="7" s="1"/>
  <c r="F718" i="7"/>
  <c r="G718" i="7" s="1"/>
  <c r="G717" i="7"/>
  <c r="F717" i="7"/>
  <c r="F716" i="7"/>
  <c r="G716" i="7" s="1"/>
  <c r="F715" i="7"/>
  <c r="G715" i="7" s="1"/>
  <c r="F714" i="7"/>
  <c r="G714" i="7" s="1"/>
  <c r="F713" i="7"/>
  <c r="G713" i="7" s="1"/>
  <c r="F712" i="7"/>
  <c r="G712" i="7" s="1"/>
  <c r="G711" i="7"/>
  <c r="F711" i="7"/>
  <c r="F710" i="7"/>
  <c r="G710" i="7" s="1"/>
  <c r="F709" i="7"/>
  <c r="G709" i="7" s="1"/>
  <c r="F708" i="7"/>
  <c r="G708" i="7" s="1"/>
  <c r="F707" i="7"/>
  <c r="G707" i="7" s="1"/>
  <c r="F706" i="7"/>
  <c r="G706" i="7" s="1"/>
  <c r="G705" i="7"/>
  <c r="F705" i="7"/>
  <c r="F704" i="7"/>
  <c r="G704" i="7" s="1"/>
  <c r="F703" i="7"/>
  <c r="G703" i="7" s="1"/>
  <c r="F702" i="7"/>
  <c r="G702" i="7" s="1"/>
  <c r="G701" i="7"/>
  <c r="F701" i="7"/>
  <c r="F700" i="7"/>
  <c r="G700" i="7" s="1"/>
  <c r="F699" i="7"/>
  <c r="G699" i="7" s="1"/>
  <c r="F698" i="7"/>
  <c r="G698" i="7" s="1"/>
  <c r="F697" i="7"/>
  <c r="G697" i="7" s="1"/>
  <c r="F696" i="7"/>
  <c r="G696" i="7" s="1"/>
  <c r="G695" i="7"/>
  <c r="F695" i="7"/>
  <c r="F694" i="7"/>
  <c r="G694" i="7" s="1"/>
  <c r="F693" i="7"/>
  <c r="G693" i="7" s="1"/>
  <c r="F692" i="7"/>
  <c r="G692" i="7" s="1"/>
  <c r="F691" i="7"/>
  <c r="G691" i="7" s="1"/>
  <c r="F690" i="7"/>
  <c r="G690" i="7" s="1"/>
  <c r="G689" i="7"/>
  <c r="F689" i="7"/>
  <c r="F688" i="7"/>
  <c r="G688" i="7" s="1"/>
  <c r="F687" i="7"/>
  <c r="G687" i="7" s="1"/>
  <c r="F686" i="7"/>
  <c r="G686" i="7" s="1"/>
  <c r="G685" i="7"/>
  <c r="F685" i="7"/>
  <c r="F684" i="7"/>
  <c r="G684" i="7" s="1"/>
  <c r="F683" i="7"/>
  <c r="G683" i="7" s="1"/>
  <c r="F682" i="7"/>
  <c r="G682" i="7" s="1"/>
  <c r="F681" i="7"/>
  <c r="G681" i="7" s="1"/>
  <c r="F680" i="7"/>
  <c r="G680" i="7" s="1"/>
  <c r="G679" i="7"/>
  <c r="F679" i="7"/>
  <c r="F678" i="7"/>
  <c r="G678" i="7" s="1"/>
  <c r="F677" i="7"/>
  <c r="G677" i="7" s="1"/>
  <c r="F676" i="7"/>
  <c r="G676" i="7" s="1"/>
  <c r="F675" i="7"/>
  <c r="G675" i="7" s="1"/>
  <c r="F674" i="7"/>
  <c r="G674" i="7" s="1"/>
  <c r="G673" i="7"/>
  <c r="F673" i="7"/>
  <c r="G672" i="7"/>
  <c r="F672" i="7"/>
  <c r="G671" i="7"/>
  <c r="F671" i="7"/>
  <c r="G670" i="7"/>
  <c r="F670" i="7"/>
  <c r="G669" i="7"/>
  <c r="F669" i="7"/>
  <c r="G668" i="7"/>
  <c r="F668" i="7"/>
  <c r="F667" i="7"/>
  <c r="G667" i="7" s="1"/>
  <c r="F666" i="7"/>
  <c r="G666" i="7" s="1"/>
  <c r="F665" i="7"/>
  <c r="G665" i="7" s="1"/>
  <c r="G664" i="7"/>
  <c r="F664" i="7"/>
  <c r="F663" i="7"/>
  <c r="G663" i="7" s="1"/>
  <c r="F662" i="7"/>
  <c r="G662" i="7" s="1"/>
  <c r="F661" i="7"/>
  <c r="G661" i="7" s="1"/>
  <c r="G660" i="7"/>
  <c r="F660" i="7"/>
  <c r="F659" i="7"/>
  <c r="G659" i="7" s="1"/>
  <c r="F658" i="7"/>
  <c r="G658" i="7" s="1"/>
  <c r="F657" i="7"/>
  <c r="G657" i="7" s="1"/>
  <c r="G656" i="7"/>
  <c r="F656" i="7"/>
  <c r="F655" i="7"/>
  <c r="G655" i="7" s="1"/>
  <c r="F654" i="7"/>
  <c r="G654" i="7" s="1"/>
  <c r="F653" i="7"/>
  <c r="G653" i="7" s="1"/>
  <c r="F652" i="7"/>
  <c r="G652" i="7" s="1"/>
  <c r="F651" i="7"/>
  <c r="G651" i="7" s="1"/>
  <c r="F650" i="7"/>
  <c r="G650" i="7" s="1"/>
  <c r="F649" i="7"/>
  <c r="G649" i="7" s="1"/>
  <c r="F648" i="7"/>
  <c r="G648" i="7" s="1"/>
  <c r="F647" i="7"/>
  <c r="G647" i="7" s="1"/>
  <c r="F646" i="7"/>
  <c r="G646" i="7" s="1"/>
  <c r="F645" i="7"/>
  <c r="G645" i="7" s="1"/>
  <c r="F644" i="7"/>
  <c r="G644" i="7" s="1"/>
  <c r="F643" i="7"/>
  <c r="G643" i="7" s="1"/>
  <c r="F642" i="7"/>
  <c r="G642" i="7" s="1"/>
  <c r="F641" i="7"/>
  <c r="G641" i="7" s="1"/>
  <c r="G640" i="7"/>
  <c r="F640" i="7"/>
  <c r="F639" i="7"/>
  <c r="G639" i="7" s="1"/>
  <c r="F638" i="7"/>
  <c r="G638" i="7" s="1"/>
  <c r="F637" i="7"/>
  <c r="G637" i="7" s="1"/>
  <c r="F636" i="7"/>
  <c r="G636" i="7" s="1"/>
  <c r="F635" i="7"/>
  <c r="G635" i="7" s="1"/>
  <c r="F634" i="7"/>
  <c r="G634" i="7" s="1"/>
  <c r="F633" i="7"/>
  <c r="G633" i="7" s="1"/>
  <c r="F632" i="7"/>
  <c r="G632" i="7" s="1"/>
  <c r="F631" i="7"/>
  <c r="G631" i="7" s="1"/>
  <c r="F630" i="7"/>
  <c r="G630" i="7" s="1"/>
  <c r="F629" i="7"/>
  <c r="G629" i="7" s="1"/>
  <c r="F628" i="7"/>
  <c r="G628" i="7" s="1"/>
  <c r="F627" i="7"/>
  <c r="G627" i="7" s="1"/>
  <c r="F626" i="7"/>
  <c r="G626" i="7" s="1"/>
  <c r="F625" i="7"/>
  <c r="G625" i="7" s="1"/>
  <c r="G624" i="7"/>
  <c r="F624" i="7"/>
  <c r="F623" i="7"/>
  <c r="G623" i="7" s="1"/>
  <c r="F622" i="7"/>
  <c r="G622" i="7" s="1"/>
  <c r="F621" i="7"/>
  <c r="G621" i="7" s="1"/>
  <c r="F620" i="7"/>
  <c r="G620" i="7" s="1"/>
  <c r="F619" i="7"/>
  <c r="G619" i="7" s="1"/>
  <c r="F618" i="7"/>
  <c r="G618" i="7" s="1"/>
  <c r="F617" i="7"/>
  <c r="G617" i="7" s="1"/>
  <c r="F616" i="7"/>
  <c r="G616" i="7" s="1"/>
  <c r="F615" i="7"/>
  <c r="G615" i="7" s="1"/>
  <c r="F614" i="7"/>
  <c r="G614" i="7" s="1"/>
  <c r="F613" i="7"/>
  <c r="G613" i="7" s="1"/>
  <c r="F612" i="7"/>
  <c r="G612" i="7" s="1"/>
  <c r="F611" i="7"/>
  <c r="G611" i="7" s="1"/>
  <c r="F610" i="7"/>
  <c r="G610" i="7" s="1"/>
  <c r="F609" i="7"/>
  <c r="G609" i="7" s="1"/>
  <c r="G608" i="7"/>
  <c r="F608" i="7"/>
  <c r="F607" i="7"/>
  <c r="G607" i="7" s="1"/>
  <c r="F606" i="7"/>
  <c r="G606" i="7" s="1"/>
  <c r="F605" i="7"/>
  <c r="G605" i="7" s="1"/>
  <c r="F604" i="7"/>
  <c r="G604" i="7" s="1"/>
  <c r="F603" i="7"/>
  <c r="G603" i="7" s="1"/>
  <c r="F602" i="7"/>
  <c r="G602" i="7" s="1"/>
  <c r="F601" i="7"/>
  <c r="G601" i="7" s="1"/>
  <c r="G600" i="7"/>
  <c r="F600" i="7"/>
  <c r="F599" i="7"/>
  <c r="G599" i="7" s="1"/>
  <c r="F598" i="7"/>
  <c r="G598" i="7" s="1"/>
  <c r="F597" i="7"/>
  <c r="G597" i="7" s="1"/>
  <c r="F596" i="7"/>
  <c r="G596" i="7" s="1"/>
  <c r="F595" i="7"/>
  <c r="G595" i="7" s="1"/>
  <c r="F594" i="7"/>
  <c r="G594" i="7" s="1"/>
  <c r="F593" i="7"/>
  <c r="G593" i="7" s="1"/>
  <c r="G592" i="7"/>
  <c r="F592" i="7"/>
  <c r="F591" i="7"/>
  <c r="G591" i="7" s="1"/>
  <c r="F590" i="7"/>
  <c r="G590" i="7" s="1"/>
  <c r="F589" i="7"/>
  <c r="G589" i="7" s="1"/>
  <c r="F588" i="7"/>
  <c r="G588" i="7" s="1"/>
  <c r="F587" i="7"/>
  <c r="G587" i="7" s="1"/>
  <c r="F586" i="7"/>
  <c r="G586" i="7" s="1"/>
  <c r="F585" i="7"/>
  <c r="G585" i="7" s="1"/>
  <c r="G584" i="7"/>
  <c r="F584" i="7"/>
  <c r="F583" i="7"/>
  <c r="G583" i="7" s="1"/>
  <c r="F582" i="7"/>
  <c r="G582" i="7" s="1"/>
  <c r="F581" i="7"/>
  <c r="G581" i="7" s="1"/>
  <c r="F580" i="7"/>
  <c r="G580" i="7" s="1"/>
  <c r="F579" i="7"/>
  <c r="G579" i="7" s="1"/>
  <c r="F578" i="7"/>
  <c r="G578" i="7" s="1"/>
  <c r="F577" i="7"/>
  <c r="G577" i="7" s="1"/>
  <c r="G576" i="7"/>
  <c r="F576" i="7"/>
  <c r="F575" i="7"/>
  <c r="G575" i="7" s="1"/>
  <c r="F574" i="7"/>
  <c r="G574" i="7" s="1"/>
  <c r="F573" i="7"/>
  <c r="G573" i="7" s="1"/>
  <c r="F572" i="7"/>
  <c r="G572" i="7" s="1"/>
  <c r="F571" i="7"/>
  <c r="G571" i="7" s="1"/>
  <c r="F570" i="7"/>
  <c r="G570" i="7" s="1"/>
  <c r="F569" i="7"/>
  <c r="G569" i="7" s="1"/>
  <c r="G568" i="7"/>
  <c r="F568" i="7"/>
  <c r="F567" i="7"/>
  <c r="G567" i="7" s="1"/>
  <c r="F566" i="7"/>
  <c r="G566" i="7" s="1"/>
  <c r="F565" i="7"/>
  <c r="G565" i="7" s="1"/>
  <c r="F564" i="7"/>
  <c r="G564" i="7" s="1"/>
  <c r="F563" i="7"/>
  <c r="G563" i="7" s="1"/>
  <c r="F562" i="7"/>
  <c r="G562" i="7" s="1"/>
  <c r="F561" i="7"/>
  <c r="G561" i="7" s="1"/>
  <c r="G560" i="7"/>
  <c r="F560" i="7"/>
  <c r="F559" i="7"/>
  <c r="G559" i="7" s="1"/>
  <c r="F558" i="7"/>
  <c r="G558" i="7" s="1"/>
  <c r="F557" i="7"/>
  <c r="G557" i="7" s="1"/>
  <c r="F556" i="7"/>
  <c r="G556" i="7" s="1"/>
  <c r="F555" i="7"/>
  <c r="G555" i="7" s="1"/>
  <c r="F554" i="7"/>
  <c r="G554" i="7" s="1"/>
  <c r="F553" i="7"/>
  <c r="G553" i="7" s="1"/>
  <c r="G552" i="7"/>
  <c r="F552" i="7"/>
  <c r="F551" i="7"/>
  <c r="G551" i="7" s="1"/>
  <c r="F550" i="7"/>
  <c r="G550" i="7" s="1"/>
  <c r="F549" i="7"/>
  <c r="G549" i="7" s="1"/>
  <c r="F548" i="7"/>
  <c r="G548" i="7" s="1"/>
  <c r="F547" i="7"/>
  <c r="G547" i="7" s="1"/>
  <c r="F546" i="7"/>
  <c r="G546" i="7" s="1"/>
  <c r="F545" i="7"/>
  <c r="G545" i="7" s="1"/>
  <c r="G544" i="7"/>
  <c r="F544" i="7"/>
  <c r="F543" i="7"/>
  <c r="G543" i="7" s="1"/>
  <c r="F542" i="7"/>
  <c r="G542" i="7" s="1"/>
  <c r="F541" i="7"/>
  <c r="G541" i="7" s="1"/>
  <c r="F540" i="7"/>
  <c r="G540" i="7" s="1"/>
  <c r="F539" i="7"/>
  <c r="G539" i="7" s="1"/>
  <c r="F538" i="7"/>
  <c r="G538" i="7" s="1"/>
  <c r="F537" i="7"/>
  <c r="G537" i="7" s="1"/>
  <c r="G536" i="7"/>
  <c r="F536" i="7"/>
  <c r="F535" i="7"/>
  <c r="G535" i="7" s="1"/>
  <c r="F534" i="7"/>
  <c r="G534" i="7" s="1"/>
  <c r="F533" i="7"/>
  <c r="G533" i="7" s="1"/>
  <c r="F532" i="7"/>
  <c r="G532" i="7" s="1"/>
  <c r="F531" i="7"/>
  <c r="G531" i="7" s="1"/>
  <c r="F530" i="7"/>
  <c r="G530" i="7" s="1"/>
  <c r="F529" i="7"/>
  <c r="G529" i="7" s="1"/>
  <c r="G528" i="7"/>
  <c r="F528" i="7"/>
  <c r="F527" i="7"/>
  <c r="G527" i="7" s="1"/>
  <c r="F526" i="7"/>
  <c r="G526" i="7" s="1"/>
  <c r="F525" i="7"/>
  <c r="G525" i="7" s="1"/>
  <c r="F524" i="7"/>
  <c r="G524" i="7" s="1"/>
  <c r="F523" i="7"/>
  <c r="G523" i="7" s="1"/>
  <c r="F522" i="7"/>
  <c r="G522" i="7" s="1"/>
  <c r="F521" i="7"/>
  <c r="G521" i="7" s="1"/>
  <c r="G520" i="7"/>
  <c r="F520" i="7"/>
  <c r="F519" i="7"/>
  <c r="G519" i="7" s="1"/>
  <c r="F518" i="7"/>
  <c r="G518" i="7" s="1"/>
  <c r="F517" i="7"/>
  <c r="G517" i="7" s="1"/>
  <c r="F516" i="7"/>
  <c r="G516" i="7" s="1"/>
  <c r="F515" i="7"/>
  <c r="G515" i="7" s="1"/>
  <c r="F514" i="7"/>
  <c r="G514" i="7" s="1"/>
  <c r="F513" i="7"/>
  <c r="G513" i="7" s="1"/>
  <c r="G512" i="7"/>
  <c r="F512" i="7"/>
  <c r="F511" i="7"/>
  <c r="G511" i="7" s="1"/>
  <c r="F510" i="7"/>
  <c r="G510" i="7" s="1"/>
  <c r="F509" i="7"/>
  <c r="G509" i="7" s="1"/>
  <c r="F508" i="7"/>
  <c r="G508" i="7" s="1"/>
  <c r="F507" i="7"/>
  <c r="G507" i="7" s="1"/>
  <c r="F506" i="7"/>
  <c r="G506" i="7" s="1"/>
  <c r="F505" i="7"/>
  <c r="G505" i="7" s="1"/>
  <c r="G504" i="7"/>
  <c r="F504" i="7"/>
  <c r="F503" i="7"/>
  <c r="G503" i="7" s="1"/>
  <c r="F502" i="7"/>
  <c r="G502" i="7" s="1"/>
  <c r="F501" i="7"/>
  <c r="G501" i="7" s="1"/>
  <c r="F500" i="7"/>
  <c r="G500" i="7" s="1"/>
  <c r="F499" i="7"/>
  <c r="G499" i="7" s="1"/>
  <c r="F498" i="7"/>
  <c r="G498" i="7" s="1"/>
  <c r="F497" i="7"/>
  <c r="G497" i="7" s="1"/>
  <c r="F496" i="7"/>
  <c r="G496" i="7" s="1"/>
  <c r="F495" i="7"/>
  <c r="G495" i="7" s="1"/>
  <c r="F494" i="7"/>
  <c r="G494" i="7" s="1"/>
  <c r="F493" i="7"/>
  <c r="G493" i="7" s="1"/>
  <c r="F492" i="7"/>
  <c r="G492" i="7" s="1"/>
  <c r="F491" i="7"/>
  <c r="G491" i="7" s="1"/>
  <c r="F490" i="7"/>
  <c r="G490" i="7" s="1"/>
  <c r="F489" i="7"/>
  <c r="G489" i="7" s="1"/>
  <c r="F488" i="7"/>
  <c r="G488" i="7" s="1"/>
  <c r="F487" i="7"/>
  <c r="G487" i="7" s="1"/>
  <c r="F486" i="7"/>
  <c r="G486" i="7" s="1"/>
  <c r="F485" i="7"/>
  <c r="G485" i="7" s="1"/>
  <c r="F484" i="7"/>
  <c r="G484" i="7" s="1"/>
  <c r="F483" i="7"/>
  <c r="G483" i="7" s="1"/>
  <c r="F482" i="7"/>
  <c r="G482" i="7" s="1"/>
  <c r="F481" i="7"/>
  <c r="G481" i="7" s="1"/>
  <c r="F480" i="7"/>
  <c r="G480" i="7" s="1"/>
  <c r="F479" i="7"/>
  <c r="G479" i="7" s="1"/>
  <c r="F478" i="7"/>
  <c r="G478" i="7" s="1"/>
  <c r="F477" i="7"/>
  <c r="G477" i="7" s="1"/>
  <c r="F476" i="7"/>
  <c r="G476" i="7" s="1"/>
  <c r="F475" i="7"/>
  <c r="G475" i="7" s="1"/>
  <c r="F474" i="7"/>
  <c r="G474" i="7" s="1"/>
  <c r="F473" i="7"/>
  <c r="G473" i="7" s="1"/>
  <c r="F472" i="7"/>
  <c r="G472" i="7" s="1"/>
  <c r="F471" i="7"/>
  <c r="G471" i="7" s="1"/>
  <c r="F470" i="7"/>
  <c r="G470" i="7" s="1"/>
  <c r="F469" i="7"/>
  <c r="G469" i="7" s="1"/>
  <c r="F468" i="7"/>
  <c r="G468" i="7" s="1"/>
  <c r="F467" i="7"/>
  <c r="G467" i="7" s="1"/>
  <c r="F466" i="7"/>
  <c r="G466" i="7" s="1"/>
  <c r="F465" i="7"/>
  <c r="G465" i="7" s="1"/>
  <c r="F464" i="7"/>
  <c r="G464" i="7" s="1"/>
  <c r="F463" i="7"/>
  <c r="G463" i="7" s="1"/>
  <c r="F462" i="7"/>
  <c r="G462" i="7" s="1"/>
  <c r="F461" i="7"/>
  <c r="G461" i="7" s="1"/>
  <c r="F460" i="7"/>
  <c r="G460" i="7" s="1"/>
  <c r="F459" i="7"/>
  <c r="G459" i="7" s="1"/>
  <c r="F458" i="7"/>
  <c r="G458" i="7" s="1"/>
  <c r="F457" i="7"/>
  <c r="G457" i="7" s="1"/>
  <c r="F456" i="7"/>
  <c r="G456" i="7" s="1"/>
  <c r="F455" i="7"/>
  <c r="G455" i="7" s="1"/>
  <c r="F454" i="7"/>
  <c r="G454" i="7" s="1"/>
  <c r="F453" i="7"/>
  <c r="G453" i="7" s="1"/>
  <c r="F452" i="7"/>
  <c r="G452" i="7" s="1"/>
  <c r="F451" i="7"/>
  <c r="G451" i="7" s="1"/>
  <c r="F450" i="7"/>
  <c r="G450" i="7" s="1"/>
  <c r="F449" i="7"/>
  <c r="G449" i="7" s="1"/>
  <c r="F448" i="7"/>
  <c r="G448" i="7" s="1"/>
  <c r="F447" i="7"/>
  <c r="G447" i="7" s="1"/>
  <c r="F446" i="7"/>
  <c r="G446" i="7" s="1"/>
  <c r="F445" i="7"/>
  <c r="G445" i="7" s="1"/>
  <c r="F444" i="7"/>
  <c r="G444" i="7" s="1"/>
  <c r="F443" i="7"/>
  <c r="G443" i="7" s="1"/>
  <c r="F442" i="7"/>
  <c r="G442" i="7" s="1"/>
  <c r="F441" i="7"/>
  <c r="G441" i="7" s="1"/>
  <c r="F440" i="7"/>
  <c r="G440" i="7" s="1"/>
  <c r="F439" i="7"/>
  <c r="G439" i="7" s="1"/>
  <c r="F438" i="7"/>
  <c r="G438" i="7" s="1"/>
  <c r="F437" i="7"/>
  <c r="G437" i="7" s="1"/>
  <c r="F436" i="7"/>
  <c r="G436" i="7" s="1"/>
  <c r="F435" i="7"/>
  <c r="G435" i="7" s="1"/>
  <c r="F434" i="7"/>
  <c r="G434" i="7" s="1"/>
  <c r="F433" i="7"/>
  <c r="G433" i="7" s="1"/>
  <c r="F432" i="7"/>
  <c r="G432" i="7" s="1"/>
  <c r="F431" i="7"/>
  <c r="G431" i="7" s="1"/>
  <c r="F430" i="7"/>
  <c r="G430" i="7" s="1"/>
  <c r="F429" i="7"/>
  <c r="G429" i="7" s="1"/>
  <c r="F428" i="7"/>
  <c r="G428" i="7" s="1"/>
  <c r="F427" i="7"/>
  <c r="G427" i="7" s="1"/>
  <c r="F426" i="7"/>
  <c r="G426" i="7" s="1"/>
  <c r="F425" i="7"/>
  <c r="G425" i="7" s="1"/>
  <c r="F424" i="7"/>
  <c r="G424" i="7" s="1"/>
  <c r="F423" i="7"/>
  <c r="G423" i="7" s="1"/>
  <c r="F422" i="7"/>
  <c r="G422" i="7" s="1"/>
  <c r="F421" i="7"/>
  <c r="G421" i="7" s="1"/>
  <c r="F420" i="7"/>
  <c r="G420" i="7" s="1"/>
  <c r="F419" i="7"/>
  <c r="G419" i="7" s="1"/>
  <c r="F418" i="7"/>
  <c r="G418" i="7" s="1"/>
  <c r="F417" i="7"/>
  <c r="G417" i="7" s="1"/>
  <c r="F416" i="7"/>
  <c r="G416" i="7" s="1"/>
  <c r="F415" i="7"/>
  <c r="G415" i="7" s="1"/>
  <c r="F414" i="7"/>
  <c r="G414" i="7" s="1"/>
  <c r="F413" i="7"/>
  <c r="G413" i="7" s="1"/>
  <c r="F412" i="7"/>
  <c r="G412" i="7" s="1"/>
  <c r="F411" i="7"/>
  <c r="G411" i="7" s="1"/>
  <c r="F410" i="7"/>
  <c r="G410" i="7" s="1"/>
  <c r="F409" i="7"/>
  <c r="G409" i="7" s="1"/>
  <c r="F408" i="7"/>
  <c r="G408" i="7" s="1"/>
  <c r="F407" i="7"/>
  <c r="G407" i="7" s="1"/>
  <c r="F406" i="7"/>
  <c r="G406" i="7" s="1"/>
  <c r="F405" i="7"/>
  <c r="G405" i="7" s="1"/>
  <c r="F404" i="7"/>
  <c r="G404" i="7" s="1"/>
  <c r="F403" i="7"/>
  <c r="G403" i="7" s="1"/>
  <c r="F402" i="7"/>
  <c r="G402" i="7" s="1"/>
  <c r="F401" i="7"/>
  <c r="G401" i="7" s="1"/>
  <c r="F400" i="7"/>
  <c r="G400" i="7" s="1"/>
  <c r="F399" i="7"/>
  <c r="G399" i="7" s="1"/>
  <c r="F398" i="7"/>
  <c r="G398" i="7" s="1"/>
  <c r="F397" i="7"/>
  <c r="G397" i="7" s="1"/>
  <c r="F396" i="7"/>
  <c r="G396" i="7" s="1"/>
  <c r="F395" i="7"/>
  <c r="G395" i="7" s="1"/>
  <c r="F394" i="7"/>
  <c r="G394" i="7" s="1"/>
  <c r="F393" i="7"/>
  <c r="G393" i="7" s="1"/>
  <c r="F392" i="7"/>
  <c r="G392" i="7" s="1"/>
  <c r="F391" i="7"/>
  <c r="G391" i="7" s="1"/>
  <c r="F390" i="7"/>
  <c r="G390" i="7" s="1"/>
  <c r="F389" i="7"/>
  <c r="G389" i="7" s="1"/>
  <c r="F388" i="7"/>
  <c r="G388" i="7" s="1"/>
  <c r="F387" i="7"/>
  <c r="G387" i="7" s="1"/>
  <c r="F386" i="7"/>
  <c r="G386" i="7" s="1"/>
  <c r="F385" i="7"/>
  <c r="G385" i="7" s="1"/>
  <c r="F384" i="7"/>
  <c r="G384" i="7" s="1"/>
  <c r="F383" i="7"/>
  <c r="G383" i="7" s="1"/>
  <c r="F382" i="7"/>
  <c r="G382" i="7" s="1"/>
  <c r="F381" i="7"/>
  <c r="G381" i="7" s="1"/>
  <c r="F380" i="7"/>
  <c r="G380" i="7" s="1"/>
  <c r="F379" i="7"/>
  <c r="G379" i="7" s="1"/>
  <c r="F378" i="7"/>
  <c r="G378" i="7" s="1"/>
  <c r="F377" i="7"/>
  <c r="G377" i="7" s="1"/>
  <c r="F376" i="7"/>
  <c r="G376" i="7" s="1"/>
  <c r="F375" i="7"/>
  <c r="G375" i="7" s="1"/>
  <c r="F374" i="7"/>
  <c r="G374" i="7" s="1"/>
  <c r="F373" i="7"/>
  <c r="G373" i="7" s="1"/>
  <c r="F372" i="7"/>
  <c r="G372" i="7" s="1"/>
  <c r="F371" i="7"/>
  <c r="G371" i="7" s="1"/>
  <c r="F370" i="7"/>
  <c r="G370" i="7" s="1"/>
  <c r="F369" i="7"/>
  <c r="G369" i="7" s="1"/>
  <c r="F368" i="7"/>
  <c r="G368" i="7" s="1"/>
  <c r="F367" i="7"/>
  <c r="G367" i="7" s="1"/>
  <c r="G366" i="7"/>
  <c r="F366" i="7"/>
  <c r="F365" i="7"/>
  <c r="G365" i="7" s="1"/>
  <c r="F364" i="7"/>
  <c r="G364" i="7" s="1"/>
  <c r="F363" i="7"/>
  <c r="G363" i="7" s="1"/>
  <c r="F362" i="7"/>
  <c r="G362" i="7" s="1"/>
  <c r="F361" i="7"/>
  <c r="G361" i="7" s="1"/>
  <c r="F360" i="7"/>
  <c r="G360" i="7" s="1"/>
  <c r="F359" i="7"/>
  <c r="G359" i="7" s="1"/>
  <c r="G358" i="7"/>
  <c r="F358" i="7"/>
  <c r="F357" i="7"/>
  <c r="G357" i="7" s="1"/>
  <c r="F356" i="7"/>
  <c r="G356" i="7" s="1"/>
  <c r="F355" i="7"/>
  <c r="G355" i="7" s="1"/>
  <c r="F354" i="7"/>
  <c r="G354" i="7" s="1"/>
  <c r="F353" i="7"/>
  <c r="G353" i="7" s="1"/>
  <c r="F352" i="7"/>
  <c r="G352" i="7" s="1"/>
  <c r="F351" i="7"/>
  <c r="G351" i="7" s="1"/>
  <c r="G350" i="7"/>
  <c r="F350" i="7"/>
  <c r="F349" i="7"/>
  <c r="G349" i="7" s="1"/>
  <c r="F348" i="7"/>
  <c r="G348" i="7" s="1"/>
  <c r="F347" i="7"/>
  <c r="G347" i="7" s="1"/>
  <c r="F346" i="7"/>
  <c r="G346" i="7" s="1"/>
  <c r="F345" i="7"/>
  <c r="G345" i="7" s="1"/>
  <c r="F344" i="7"/>
  <c r="G344" i="7" s="1"/>
  <c r="F343" i="7"/>
  <c r="G343" i="7" s="1"/>
  <c r="G342" i="7"/>
  <c r="F342" i="7"/>
  <c r="F341" i="7"/>
  <c r="G341" i="7" s="1"/>
  <c r="F340" i="7"/>
  <c r="G340" i="7" s="1"/>
  <c r="F339" i="7"/>
  <c r="G339" i="7" s="1"/>
  <c r="F338" i="7"/>
  <c r="G338" i="7" s="1"/>
  <c r="F337" i="7"/>
  <c r="G337" i="7" s="1"/>
  <c r="F336" i="7"/>
  <c r="G336" i="7" s="1"/>
  <c r="F335" i="7"/>
  <c r="G335" i="7" s="1"/>
  <c r="G334" i="7"/>
  <c r="F334" i="7"/>
  <c r="F333" i="7"/>
  <c r="G333" i="7" s="1"/>
  <c r="F332" i="7"/>
  <c r="G332" i="7" s="1"/>
  <c r="F331" i="7"/>
  <c r="G331" i="7" s="1"/>
  <c r="F330" i="7"/>
  <c r="G330" i="7" s="1"/>
  <c r="F329" i="7"/>
  <c r="G329" i="7" s="1"/>
  <c r="F328" i="7"/>
  <c r="G328" i="7" s="1"/>
  <c r="F327" i="7"/>
  <c r="G327" i="7" s="1"/>
  <c r="G326" i="7"/>
  <c r="F326" i="7"/>
  <c r="F325" i="7"/>
  <c r="G325" i="7" s="1"/>
  <c r="F324" i="7"/>
  <c r="G324" i="7" s="1"/>
  <c r="F323" i="7"/>
  <c r="G323" i="7" s="1"/>
  <c r="F322" i="7"/>
  <c r="G322" i="7" s="1"/>
  <c r="F321" i="7"/>
  <c r="G321" i="7" s="1"/>
  <c r="F320" i="7"/>
  <c r="G320" i="7" s="1"/>
  <c r="F319" i="7"/>
  <c r="G319" i="7" s="1"/>
  <c r="G318" i="7"/>
  <c r="F318" i="7"/>
  <c r="F317" i="7"/>
  <c r="G317" i="7" s="1"/>
  <c r="F316" i="7"/>
  <c r="G316" i="7" s="1"/>
  <c r="F315" i="7"/>
  <c r="G315" i="7" s="1"/>
  <c r="F314" i="7"/>
  <c r="G314" i="7" s="1"/>
  <c r="F313" i="7"/>
  <c r="G313" i="7" s="1"/>
  <c r="F312" i="7"/>
  <c r="G312" i="7" s="1"/>
  <c r="F311" i="7"/>
  <c r="G311" i="7" s="1"/>
  <c r="G310" i="7"/>
  <c r="F310" i="7"/>
  <c r="F309" i="7"/>
  <c r="G309" i="7" s="1"/>
  <c r="F308" i="7"/>
  <c r="G308" i="7" s="1"/>
  <c r="F307" i="7"/>
  <c r="G307" i="7" s="1"/>
  <c r="F306" i="7"/>
  <c r="G306" i="7" s="1"/>
  <c r="F305" i="7"/>
  <c r="G305" i="7" s="1"/>
  <c r="F304" i="7"/>
  <c r="G304" i="7" s="1"/>
  <c r="F303" i="7"/>
  <c r="G303" i="7" s="1"/>
  <c r="G302" i="7"/>
  <c r="F302" i="7"/>
  <c r="F301" i="7"/>
  <c r="G301" i="7" s="1"/>
  <c r="F300" i="7"/>
  <c r="G300" i="7" s="1"/>
  <c r="F299" i="7"/>
  <c r="G299" i="7" s="1"/>
  <c r="F298" i="7"/>
  <c r="G298" i="7" s="1"/>
  <c r="F297" i="7"/>
  <c r="G297" i="7" s="1"/>
  <c r="F296" i="7"/>
  <c r="G296" i="7" s="1"/>
  <c r="F295" i="7"/>
  <c r="G295" i="7" s="1"/>
  <c r="G294" i="7"/>
  <c r="F294" i="7"/>
  <c r="F293" i="7"/>
  <c r="G293" i="7" s="1"/>
  <c r="F292" i="7"/>
  <c r="G292" i="7" s="1"/>
  <c r="F291" i="7"/>
  <c r="G291" i="7" s="1"/>
  <c r="F290" i="7"/>
  <c r="G290" i="7" s="1"/>
  <c r="F289" i="7"/>
  <c r="G289" i="7" s="1"/>
  <c r="F288" i="7"/>
  <c r="G288" i="7" s="1"/>
  <c r="F287" i="7"/>
  <c r="G287" i="7" s="1"/>
  <c r="G286" i="7"/>
  <c r="F286" i="7"/>
  <c r="F285" i="7"/>
  <c r="G285" i="7" s="1"/>
  <c r="F284" i="7"/>
  <c r="G284" i="7" s="1"/>
  <c r="F283" i="7"/>
  <c r="G283" i="7" s="1"/>
  <c r="F282" i="7"/>
  <c r="G282" i="7" s="1"/>
  <c r="F281" i="7"/>
  <c r="G281" i="7" s="1"/>
  <c r="F280" i="7"/>
  <c r="G280" i="7" s="1"/>
  <c r="F279" i="7"/>
  <c r="G279" i="7" s="1"/>
  <c r="G278" i="7"/>
  <c r="F278" i="7"/>
  <c r="F277" i="7"/>
  <c r="G277" i="7" s="1"/>
  <c r="F276" i="7"/>
  <c r="G276" i="7" s="1"/>
  <c r="F275" i="7"/>
  <c r="G275" i="7" s="1"/>
  <c r="F274" i="7"/>
  <c r="G274" i="7" s="1"/>
  <c r="F273" i="7"/>
  <c r="G273" i="7" s="1"/>
  <c r="F272" i="7"/>
  <c r="G272" i="7" s="1"/>
  <c r="F271" i="7"/>
  <c r="G271" i="7" s="1"/>
  <c r="G270" i="7"/>
  <c r="F270" i="7"/>
  <c r="F269" i="7"/>
  <c r="G269" i="7" s="1"/>
  <c r="F268" i="7"/>
  <c r="G268" i="7" s="1"/>
  <c r="F267" i="7"/>
  <c r="G267" i="7" s="1"/>
  <c r="F266" i="7"/>
  <c r="G266" i="7" s="1"/>
  <c r="F265" i="7"/>
  <c r="G265" i="7" s="1"/>
  <c r="F264" i="7"/>
  <c r="G264" i="7" s="1"/>
  <c r="F263" i="7"/>
  <c r="G263" i="7" s="1"/>
  <c r="G262" i="7"/>
  <c r="F262" i="7"/>
  <c r="F261" i="7"/>
  <c r="G261" i="7" s="1"/>
  <c r="F260" i="7"/>
  <c r="G260" i="7" s="1"/>
  <c r="F259" i="7"/>
  <c r="G259" i="7" s="1"/>
  <c r="F258" i="7"/>
  <c r="G258" i="7" s="1"/>
  <c r="F257" i="7"/>
  <c r="G257" i="7" s="1"/>
  <c r="F256" i="7"/>
  <c r="G256" i="7" s="1"/>
  <c r="F255" i="7"/>
  <c r="G255" i="7" s="1"/>
  <c r="G254" i="7"/>
  <c r="F254" i="7"/>
  <c r="F253" i="7"/>
  <c r="G253" i="7" s="1"/>
  <c r="F252" i="7"/>
  <c r="G252" i="7" s="1"/>
  <c r="F251" i="7"/>
  <c r="G251" i="7" s="1"/>
  <c r="F250" i="7"/>
  <c r="G250" i="7" s="1"/>
  <c r="F249" i="7"/>
  <c r="G249" i="7" s="1"/>
  <c r="F248" i="7"/>
  <c r="G248" i="7" s="1"/>
  <c r="F247" i="7"/>
  <c r="G247" i="7" s="1"/>
  <c r="G246" i="7"/>
  <c r="F246" i="7"/>
  <c r="F245" i="7"/>
  <c r="G245" i="7" s="1"/>
  <c r="F244" i="7"/>
  <c r="G244" i="7" s="1"/>
  <c r="F243" i="7"/>
  <c r="G243" i="7" s="1"/>
  <c r="F242" i="7"/>
  <c r="G242" i="7" s="1"/>
  <c r="F241" i="7"/>
  <c r="G241" i="7" s="1"/>
  <c r="F240" i="7"/>
  <c r="G240" i="7" s="1"/>
  <c r="F239" i="7"/>
  <c r="G239" i="7" s="1"/>
  <c r="G238" i="7"/>
  <c r="F238" i="7"/>
  <c r="F237" i="7"/>
  <c r="G237" i="7" s="1"/>
  <c r="F236" i="7"/>
  <c r="G236" i="7" s="1"/>
  <c r="F235" i="7"/>
  <c r="G235" i="7" s="1"/>
  <c r="F234" i="7"/>
  <c r="G234" i="7" s="1"/>
  <c r="F233" i="7"/>
  <c r="G233" i="7" s="1"/>
  <c r="F232" i="7"/>
  <c r="G232" i="7" s="1"/>
  <c r="F231" i="7"/>
  <c r="G231" i="7" s="1"/>
  <c r="G230" i="7"/>
  <c r="F230" i="7"/>
  <c r="F229" i="7"/>
  <c r="G229" i="7" s="1"/>
  <c r="F228" i="7"/>
  <c r="G228" i="7" s="1"/>
  <c r="F227" i="7"/>
  <c r="G227" i="7" s="1"/>
  <c r="F226" i="7"/>
  <c r="G226" i="7" s="1"/>
  <c r="F225" i="7"/>
  <c r="G225" i="7" s="1"/>
  <c r="F224" i="7"/>
  <c r="G224" i="7" s="1"/>
  <c r="F223" i="7"/>
  <c r="G223" i="7" s="1"/>
  <c r="G222" i="7"/>
  <c r="F222" i="7"/>
  <c r="F221" i="7"/>
  <c r="G221" i="7" s="1"/>
  <c r="F220" i="7"/>
  <c r="G220" i="7" s="1"/>
  <c r="F219" i="7"/>
  <c r="G219" i="7" s="1"/>
  <c r="F218" i="7"/>
  <c r="G218" i="7" s="1"/>
  <c r="F217" i="7"/>
  <c r="G217" i="7" s="1"/>
  <c r="F216" i="7"/>
  <c r="G216" i="7" s="1"/>
  <c r="F215" i="7"/>
  <c r="G215" i="7" s="1"/>
  <c r="G214" i="7"/>
  <c r="F214" i="7"/>
  <c r="F213" i="7"/>
  <c r="G213" i="7" s="1"/>
  <c r="F212" i="7"/>
  <c r="G212" i="7" s="1"/>
  <c r="F211" i="7"/>
  <c r="G211" i="7" s="1"/>
  <c r="F210" i="7"/>
  <c r="G210" i="7" s="1"/>
  <c r="F209" i="7"/>
  <c r="G209" i="7" s="1"/>
  <c r="F208" i="7"/>
  <c r="G208" i="7" s="1"/>
  <c r="F207" i="7"/>
  <c r="G207" i="7" s="1"/>
  <c r="G206" i="7"/>
  <c r="F206" i="7"/>
  <c r="F205" i="7"/>
  <c r="G205" i="7" s="1"/>
  <c r="F204" i="7"/>
  <c r="G204" i="7" s="1"/>
  <c r="F203" i="7"/>
  <c r="G203" i="7" s="1"/>
  <c r="F202" i="7"/>
  <c r="G202" i="7" s="1"/>
  <c r="F201" i="7"/>
  <c r="G201" i="7" s="1"/>
  <c r="F200" i="7"/>
  <c r="G200" i="7" s="1"/>
  <c r="F199" i="7"/>
  <c r="G199" i="7" s="1"/>
  <c r="G198" i="7"/>
  <c r="F198" i="7"/>
  <c r="F197" i="7"/>
  <c r="G197" i="7" s="1"/>
  <c r="F196" i="7"/>
  <c r="G196" i="7" s="1"/>
  <c r="F195" i="7"/>
  <c r="G195" i="7" s="1"/>
  <c r="F194" i="7"/>
  <c r="G194" i="7" s="1"/>
  <c r="F193" i="7"/>
  <c r="G193" i="7" s="1"/>
  <c r="F192" i="7"/>
  <c r="G192" i="7" s="1"/>
  <c r="F191" i="7"/>
  <c r="G191" i="7" s="1"/>
  <c r="G190" i="7"/>
  <c r="F190" i="7"/>
  <c r="F189" i="7"/>
  <c r="G189" i="7" s="1"/>
  <c r="F188" i="7"/>
  <c r="G188" i="7" s="1"/>
  <c r="F187" i="7"/>
  <c r="G187" i="7" s="1"/>
  <c r="F186" i="7"/>
  <c r="G186" i="7" s="1"/>
  <c r="F185" i="7"/>
  <c r="G185" i="7" s="1"/>
  <c r="F184" i="7"/>
  <c r="G184" i="7" s="1"/>
  <c r="F183" i="7"/>
  <c r="G183" i="7" s="1"/>
  <c r="G182" i="7"/>
  <c r="F182" i="7"/>
  <c r="F181" i="7"/>
  <c r="G181" i="7" s="1"/>
  <c r="F180" i="7"/>
  <c r="G180" i="7" s="1"/>
  <c r="F179" i="7"/>
  <c r="G179" i="7" s="1"/>
  <c r="F178" i="7"/>
  <c r="G178" i="7" s="1"/>
  <c r="F177" i="7"/>
  <c r="G177" i="7" s="1"/>
  <c r="F176" i="7"/>
  <c r="G176" i="7" s="1"/>
  <c r="F175" i="7"/>
  <c r="G175" i="7" s="1"/>
  <c r="G174" i="7"/>
  <c r="F174" i="7"/>
  <c r="F173" i="7"/>
  <c r="G173" i="7" s="1"/>
  <c r="F172" i="7"/>
  <c r="G172" i="7" s="1"/>
  <c r="F171" i="7"/>
  <c r="G171" i="7" s="1"/>
  <c r="F170" i="7"/>
  <c r="G170" i="7" s="1"/>
  <c r="F169" i="7"/>
  <c r="G169" i="7" s="1"/>
  <c r="F168" i="7"/>
  <c r="G168" i="7" s="1"/>
  <c r="F167" i="7"/>
  <c r="G167" i="7" s="1"/>
  <c r="G166" i="7"/>
  <c r="F166" i="7"/>
  <c r="F165" i="7"/>
  <c r="G165" i="7" s="1"/>
  <c r="F164" i="7"/>
  <c r="G164" i="7" s="1"/>
  <c r="F163" i="7"/>
  <c r="G163" i="7" s="1"/>
  <c r="F162" i="7"/>
  <c r="G162" i="7" s="1"/>
  <c r="F161" i="7"/>
  <c r="G161" i="7" s="1"/>
  <c r="F160" i="7"/>
  <c r="G160" i="7" s="1"/>
  <c r="F159" i="7"/>
  <c r="G159" i="7" s="1"/>
  <c r="G158" i="7"/>
  <c r="F158" i="7"/>
  <c r="F157" i="7"/>
  <c r="G157" i="7" s="1"/>
  <c r="F156" i="7"/>
  <c r="G156" i="7" s="1"/>
  <c r="F155" i="7"/>
  <c r="G155" i="7" s="1"/>
  <c r="F154" i="7"/>
  <c r="G154" i="7" s="1"/>
  <c r="F153" i="7"/>
  <c r="G153" i="7" s="1"/>
  <c r="F152" i="7"/>
  <c r="G152" i="7" s="1"/>
  <c r="F151" i="7"/>
  <c r="G151" i="7" s="1"/>
  <c r="G150" i="7"/>
  <c r="F150" i="7"/>
  <c r="F149" i="7"/>
  <c r="G149" i="7" s="1"/>
  <c r="F148" i="7"/>
  <c r="G148" i="7" s="1"/>
  <c r="F147" i="7"/>
  <c r="G147" i="7" s="1"/>
  <c r="F146" i="7"/>
  <c r="G146" i="7" s="1"/>
  <c r="F145" i="7"/>
  <c r="G145" i="7" s="1"/>
  <c r="F144" i="7"/>
  <c r="G144" i="7" s="1"/>
  <c r="F143" i="7"/>
  <c r="G143" i="7" s="1"/>
  <c r="G142" i="7"/>
  <c r="F142" i="7"/>
  <c r="F141" i="7"/>
  <c r="G141" i="7" s="1"/>
  <c r="F140" i="7"/>
  <c r="G140" i="7" s="1"/>
  <c r="F139" i="7"/>
  <c r="G139" i="7" s="1"/>
  <c r="F138" i="7"/>
  <c r="G138" i="7" s="1"/>
  <c r="F137" i="7"/>
  <c r="G137" i="7" s="1"/>
  <c r="F136" i="7"/>
  <c r="G136" i="7" s="1"/>
  <c r="F135" i="7"/>
  <c r="G135" i="7" s="1"/>
  <c r="G134" i="7"/>
  <c r="F134" i="7"/>
  <c r="F133" i="7"/>
  <c r="G133" i="7" s="1"/>
  <c r="F132" i="7"/>
  <c r="G132" i="7" s="1"/>
  <c r="F131" i="7"/>
  <c r="G131" i="7" s="1"/>
  <c r="F130" i="7"/>
  <c r="G130" i="7" s="1"/>
  <c r="F129" i="7"/>
  <c r="G129" i="7" s="1"/>
  <c r="F128" i="7"/>
  <c r="G128" i="7" s="1"/>
  <c r="F127" i="7"/>
  <c r="G127" i="7" s="1"/>
  <c r="G126" i="7"/>
  <c r="F126" i="7"/>
  <c r="F125" i="7"/>
  <c r="G125" i="7" s="1"/>
  <c r="F124" i="7"/>
  <c r="G124" i="7" s="1"/>
  <c r="F123" i="7"/>
  <c r="G123" i="7" s="1"/>
  <c r="F122" i="7"/>
  <c r="G122" i="7" s="1"/>
  <c r="F121" i="7"/>
  <c r="G121" i="7" s="1"/>
  <c r="F120" i="7"/>
  <c r="G120" i="7" s="1"/>
  <c r="F119" i="7"/>
  <c r="G119" i="7" s="1"/>
  <c r="G118" i="7"/>
  <c r="F118" i="7"/>
  <c r="F117" i="7"/>
  <c r="G117" i="7" s="1"/>
  <c r="F116" i="7"/>
  <c r="G116" i="7" s="1"/>
  <c r="F115" i="7"/>
  <c r="G115" i="7" s="1"/>
  <c r="F114" i="7"/>
  <c r="G114" i="7" s="1"/>
  <c r="F113" i="7"/>
  <c r="G113" i="7" s="1"/>
  <c r="F112" i="7"/>
  <c r="G112" i="7" s="1"/>
  <c r="F111" i="7"/>
  <c r="G111" i="7" s="1"/>
  <c r="G110" i="7"/>
  <c r="F110" i="7"/>
  <c r="F109" i="7"/>
  <c r="G109" i="7" s="1"/>
  <c r="F108" i="7"/>
  <c r="G108" i="7" s="1"/>
  <c r="F107" i="7"/>
  <c r="G107" i="7" s="1"/>
  <c r="F106" i="7"/>
  <c r="G106" i="7" s="1"/>
  <c r="F105" i="7"/>
  <c r="G105" i="7" s="1"/>
  <c r="F104" i="7"/>
  <c r="G104" i="7" s="1"/>
  <c r="F103" i="7"/>
  <c r="G103" i="7" s="1"/>
  <c r="G102" i="7"/>
  <c r="F102" i="7"/>
  <c r="F101" i="7"/>
  <c r="G101" i="7" s="1"/>
  <c r="F100" i="7"/>
  <c r="G100" i="7" s="1"/>
  <c r="F99" i="7"/>
  <c r="G99" i="7" s="1"/>
  <c r="F98" i="7"/>
  <c r="G98" i="7" s="1"/>
  <c r="F97" i="7"/>
  <c r="G97" i="7" s="1"/>
  <c r="F96" i="7"/>
  <c r="G96" i="7" s="1"/>
  <c r="F95" i="7"/>
  <c r="G95" i="7" s="1"/>
  <c r="G94" i="7"/>
  <c r="F94" i="7"/>
  <c r="F93" i="7"/>
  <c r="G93" i="7" s="1"/>
  <c r="F92" i="7"/>
  <c r="G92" i="7" s="1"/>
  <c r="F91" i="7"/>
  <c r="G91" i="7" s="1"/>
  <c r="F90" i="7"/>
  <c r="G90" i="7" s="1"/>
  <c r="F89" i="7"/>
  <c r="G89" i="7" s="1"/>
  <c r="F88" i="7"/>
  <c r="G88" i="7" s="1"/>
  <c r="F87" i="7"/>
  <c r="G87" i="7" s="1"/>
  <c r="G86" i="7"/>
  <c r="F86" i="7"/>
  <c r="F85" i="7"/>
  <c r="G85" i="7" s="1"/>
  <c r="F84" i="7"/>
  <c r="G84" i="7" s="1"/>
  <c r="F83" i="7"/>
  <c r="G83" i="7" s="1"/>
  <c r="F82" i="7"/>
  <c r="G82" i="7" s="1"/>
  <c r="F81" i="7"/>
  <c r="G81" i="7" s="1"/>
  <c r="F80" i="7"/>
  <c r="G80" i="7" s="1"/>
  <c r="F79" i="7"/>
  <c r="G79" i="7" s="1"/>
  <c r="G78" i="7"/>
  <c r="F78" i="7"/>
  <c r="F77" i="7"/>
  <c r="G77" i="7" s="1"/>
  <c r="F76" i="7"/>
  <c r="G76" i="7" s="1"/>
  <c r="F75" i="7"/>
  <c r="G75" i="7" s="1"/>
  <c r="F74" i="7"/>
  <c r="G74" i="7" s="1"/>
  <c r="F73" i="7"/>
  <c r="G73" i="7" s="1"/>
  <c r="F72" i="7"/>
  <c r="G72" i="7" s="1"/>
  <c r="F71" i="7"/>
  <c r="G71" i="7" s="1"/>
  <c r="G70" i="7"/>
  <c r="F70" i="7"/>
  <c r="F69" i="7"/>
  <c r="G69" i="7" s="1"/>
  <c r="F68" i="7"/>
  <c r="G68" i="7" s="1"/>
  <c r="F67" i="7"/>
  <c r="G67" i="7" s="1"/>
  <c r="F66" i="7"/>
  <c r="G66" i="7" s="1"/>
  <c r="F65" i="7"/>
  <c r="G65" i="7" s="1"/>
  <c r="F64" i="7"/>
  <c r="G64" i="7" s="1"/>
  <c r="F63" i="7"/>
  <c r="G63" i="7" s="1"/>
  <c r="G62" i="7"/>
  <c r="F62" i="7"/>
  <c r="F61" i="7"/>
  <c r="G61" i="7" s="1"/>
  <c r="F60" i="7"/>
  <c r="G60" i="7" s="1"/>
  <c r="F59" i="7"/>
  <c r="G59" i="7" s="1"/>
  <c r="F58" i="7"/>
  <c r="G58" i="7" s="1"/>
  <c r="F57" i="7"/>
  <c r="G57" i="7" s="1"/>
  <c r="F56" i="7"/>
  <c r="G56" i="7" s="1"/>
  <c r="F55" i="7"/>
  <c r="G55" i="7" s="1"/>
  <c r="G54" i="7"/>
  <c r="F54" i="7"/>
  <c r="F53" i="7"/>
  <c r="G53" i="7" s="1"/>
  <c r="F52" i="7"/>
  <c r="G52" i="7" s="1"/>
  <c r="F51" i="7"/>
  <c r="G51" i="7" s="1"/>
  <c r="F50" i="7"/>
  <c r="G50" i="7" s="1"/>
  <c r="F49" i="7"/>
  <c r="G49" i="7" s="1"/>
  <c r="F48" i="7"/>
  <c r="G48" i="7" s="1"/>
  <c r="F47" i="7"/>
  <c r="G47" i="7" s="1"/>
  <c r="G46" i="7"/>
  <c r="F46" i="7"/>
  <c r="F45" i="7"/>
  <c r="G45" i="7" s="1"/>
  <c r="F44" i="7"/>
  <c r="G44" i="7" s="1"/>
  <c r="F43" i="7"/>
  <c r="G43" i="7" s="1"/>
  <c r="F42" i="7"/>
  <c r="G42" i="7" s="1"/>
  <c r="F41" i="7"/>
  <c r="G41" i="7" s="1"/>
  <c r="F40" i="7"/>
  <c r="G40" i="7" s="1"/>
  <c r="F39" i="7"/>
  <c r="G39" i="7" s="1"/>
  <c r="G38" i="7"/>
  <c r="F38" i="7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F31" i="7"/>
  <c r="G31" i="7" s="1"/>
  <c r="G30" i="7"/>
  <c r="F30" i="7"/>
  <c r="F29" i="7"/>
  <c r="G29" i="7" s="1"/>
  <c r="F28" i="7"/>
  <c r="G28" i="7" s="1"/>
  <c r="F27" i="7"/>
  <c r="G27" i="7" s="1"/>
  <c r="F26" i="7"/>
  <c r="G26" i="7" s="1"/>
  <c r="G25" i="7"/>
  <c r="F25" i="7"/>
  <c r="F24" i="7"/>
  <c r="G24" i="7" s="1"/>
  <c r="F23" i="7"/>
  <c r="G23" i="7" s="1"/>
  <c r="F22" i="7"/>
  <c r="G22" i="7" s="1"/>
  <c r="G21" i="7"/>
  <c r="F21" i="7"/>
  <c r="F20" i="7"/>
  <c r="G20" i="7" s="1"/>
  <c r="F19" i="7"/>
  <c r="G19" i="7" s="1"/>
  <c r="F18" i="7"/>
  <c r="G18" i="7" s="1"/>
  <c r="G17" i="7"/>
  <c r="F17" i="7"/>
  <c r="F16" i="7"/>
  <c r="G16" i="7" s="1"/>
  <c r="F15" i="7"/>
  <c r="G15" i="7" s="1"/>
  <c r="F14" i="7"/>
  <c r="G14" i="7" s="1"/>
  <c r="G13" i="7"/>
  <c r="F13" i="7"/>
  <c r="F12" i="7"/>
  <c r="G12" i="7" s="1"/>
  <c r="F11" i="7"/>
  <c r="G11" i="7" s="1"/>
  <c r="F10" i="7"/>
  <c r="G10" i="7" s="1"/>
  <c r="G9" i="7"/>
  <c r="F9" i="7"/>
  <c r="F8" i="7"/>
  <c r="G8" i="7" s="1"/>
  <c r="F7" i="7"/>
  <c r="G7" i="7" s="1"/>
  <c r="F6" i="7"/>
  <c r="G6" i="7" s="1"/>
  <c r="G5" i="7"/>
  <c r="F5" i="7"/>
  <c r="F4" i="7"/>
  <c r="G4" i="7" s="1"/>
  <c r="F3" i="7"/>
  <c r="G3" i="7" s="1"/>
  <c r="F2" i="7"/>
  <c r="G2" i="7" s="1"/>
  <c r="O15" i="3" l="1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P14" i="3"/>
  <c r="O14" i="3"/>
  <c r="K113" i="3"/>
  <c r="I113" i="3"/>
  <c r="F113" i="3"/>
  <c r="C113" i="3"/>
  <c r="I112" i="3"/>
  <c r="F112" i="3"/>
  <c r="C112" i="3"/>
  <c r="I111" i="3"/>
  <c r="F111" i="3"/>
  <c r="C111" i="3"/>
  <c r="K110" i="3"/>
  <c r="I110" i="3"/>
  <c r="F110" i="3"/>
  <c r="C110" i="3"/>
  <c r="K109" i="3"/>
  <c r="I109" i="3"/>
  <c r="F109" i="3"/>
  <c r="C109" i="3"/>
  <c r="K108" i="3"/>
  <c r="I108" i="3"/>
  <c r="F108" i="3"/>
  <c r="C108" i="3"/>
  <c r="K107" i="3"/>
  <c r="I107" i="3"/>
  <c r="F107" i="3"/>
  <c r="C107" i="3"/>
  <c r="K106" i="3"/>
  <c r="I106" i="3"/>
  <c r="F106" i="3"/>
  <c r="C106" i="3"/>
  <c r="K105" i="3"/>
  <c r="I105" i="3"/>
  <c r="F105" i="3"/>
  <c r="C105" i="3"/>
  <c r="K104" i="3"/>
  <c r="I104" i="3"/>
  <c r="F104" i="3"/>
  <c r="C104" i="3"/>
  <c r="K103" i="3"/>
  <c r="I103" i="3"/>
  <c r="F103" i="3"/>
  <c r="C103" i="3"/>
  <c r="K102" i="3"/>
  <c r="I102" i="3"/>
  <c r="F102" i="3"/>
  <c r="C102" i="3"/>
  <c r="K101" i="3"/>
  <c r="I101" i="3"/>
  <c r="F101" i="3"/>
  <c r="C101" i="3"/>
  <c r="K100" i="3"/>
  <c r="I100" i="3"/>
  <c r="F100" i="3"/>
  <c r="C100" i="3"/>
  <c r="K99" i="3"/>
  <c r="I99" i="3"/>
  <c r="F99" i="3"/>
  <c r="C99" i="3"/>
  <c r="K98" i="3"/>
  <c r="I98" i="3"/>
  <c r="F98" i="3"/>
  <c r="C98" i="3"/>
  <c r="K97" i="3"/>
  <c r="I97" i="3"/>
  <c r="F97" i="3"/>
  <c r="C97" i="3"/>
  <c r="K96" i="3"/>
  <c r="I96" i="3"/>
  <c r="F96" i="3"/>
  <c r="C96" i="3"/>
  <c r="K95" i="3"/>
  <c r="I95" i="3"/>
  <c r="F95" i="3"/>
  <c r="C95" i="3"/>
  <c r="K94" i="3"/>
  <c r="I94" i="3"/>
  <c r="F94" i="3"/>
  <c r="C94" i="3"/>
  <c r="K93" i="3"/>
  <c r="I93" i="3"/>
  <c r="F93" i="3"/>
  <c r="C93" i="3"/>
  <c r="K92" i="3"/>
  <c r="I92" i="3"/>
  <c r="F92" i="3"/>
  <c r="C92" i="3"/>
  <c r="K91" i="3"/>
  <c r="I91" i="3"/>
  <c r="F91" i="3"/>
  <c r="C91" i="3"/>
  <c r="K90" i="3"/>
  <c r="I90" i="3"/>
  <c r="F90" i="3"/>
  <c r="C90" i="3"/>
  <c r="K89" i="3"/>
  <c r="I89" i="3"/>
  <c r="F89" i="3"/>
  <c r="C89" i="3"/>
  <c r="K88" i="3"/>
  <c r="I88" i="3"/>
  <c r="F88" i="3"/>
  <c r="C88" i="3"/>
  <c r="K87" i="3"/>
  <c r="I87" i="3"/>
  <c r="F87" i="3"/>
  <c r="C87" i="3"/>
  <c r="K86" i="3"/>
  <c r="I86" i="3"/>
  <c r="F86" i="3"/>
  <c r="C86" i="3"/>
  <c r="K85" i="3"/>
  <c r="I85" i="3"/>
  <c r="F85" i="3"/>
  <c r="C85" i="3"/>
  <c r="K84" i="3"/>
  <c r="I84" i="3"/>
  <c r="F84" i="3"/>
  <c r="C84" i="3"/>
  <c r="K83" i="3"/>
  <c r="I83" i="3"/>
  <c r="F83" i="3"/>
  <c r="C83" i="3"/>
  <c r="K82" i="3"/>
  <c r="I82" i="3"/>
  <c r="F82" i="3"/>
  <c r="C82" i="3"/>
  <c r="K81" i="3"/>
  <c r="I81" i="3"/>
  <c r="F81" i="3"/>
  <c r="C81" i="3"/>
  <c r="K80" i="3"/>
  <c r="I80" i="3"/>
  <c r="F80" i="3"/>
  <c r="C80" i="3"/>
  <c r="K79" i="3"/>
  <c r="I79" i="3"/>
  <c r="F79" i="3"/>
  <c r="C79" i="3"/>
  <c r="K78" i="3"/>
  <c r="I78" i="3"/>
  <c r="F78" i="3"/>
  <c r="C78" i="3"/>
  <c r="K77" i="3"/>
  <c r="I77" i="3"/>
  <c r="F77" i="3"/>
  <c r="C77" i="3"/>
  <c r="K76" i="3"/>
  <c r="I76" i="3"/>
  <c r="F76" i="3"/>
  <c r="C76" i="3"/>
  <c r="K75" i="3"/>
  <c r="I75" i="3"/>
  <c r="F75" i="3"/>
  <c r="C75" i="3"/>
  <c r="K74" i="3"/>
  <c r="I74" i="3"/>
  <c r="F74" i="3"/>
  <c r="C74" i="3"/>
  <c r="K73" i="3"/>
  <c r="I73" i="3"/>
  <c r="F73" i="3"/>
  <c r="C73" i="3"/>
  <c r="K72" i="3"/>
  <c r="I72" i="3"/>
  <c r="F72" i="3"/>
  <c r="C72" i="3"/>
  <c r="K71" i="3"/>
  <c r="I71" i="3"/>
  <c r="F71" i="3"/>
  <c r="C71" i="3"/>
  <c r="K70" i="3"/>
  <c r="I70" i="3"/>
  <c r="F70" i="3"/>
  <c r="C70" i="3"/>
  <c r="K69" i="3"/>
  <c r="I69" i="3"/>
  <c r="F69" i="3"/>
  <c r="C69" i="3"/>
  <c r="K68" i="3"/>
  <c r="I68" i="3"/>
  <c r="F68" i="3"/>
  <c r="C68" i="3"/>
  <c r="K67" i="3"/>
  <c r="I67" i="3"/>
  <c r="F67" i="3"/>
  <c r="C67" i="3"/>
  <c r="K66" i="3"/>
  <c r="I66" i="3"/>
  <c r="F66" i="3"/>
  <c r="C66" i="3"/>
  <c r="K65" i="3"/>
  <c r="I65" i="3"/>
  <c r="F65" i="3"/>
  <c r="C65" i="3"/>
  <c r="K64" i="3"/>
  <c r="I64" i="3"/>
  <c r="F64" i="3"/>
  <c r="C64" i="3"/>
  <c r="K63" i="3"/>
  <c r="I63" i="3"/>
  <c r="F63" i="3"/>
  <c r="C63" i="3"/>
  <c r="K62" i="3"/>
  <c r="I62" i="3"/>
  <c r="F62" i="3"/>
  <c r="C62" i="3"/>
  <c r="K61" i="3"/>
  <c r="I61" i="3"/>
  <c r="F61" i="3"/>
  <c r="C61" i="3"/>
  <c r="K60" i="3"/>
  <c r="I60" i="3"/>
  <c r="F60" i="3"/>
  <c r="C60" i="3"/>
  <c r="K59" i="3"/>
  <c r="I59" i="3"/>
  <c r="F59" i="3"/>
  <c r="C59" i="3"/>
  <c r="K58" i="3"/>
  <c r="I58" i="3"/>
  <c r="F58" i="3"/>
  <c r="C58" i="3"/>
  <c r="K57" i="3"/>
  <c r="I57" i="3"/>
  <c r="F57" i="3"/>
  <c r="C57" i="3"/>
  <c r="K56" i="3"/>
  <c r="I56" i="3"/>
  <c r="F56" i="3"/>
  <c r="C56" i="3"/>
  <c r="K55" i="3"/>
  <c r="I55" i="3"/>
  <c r="F55" i="3"/>
  <c r="C55" i="3"/>
  <c r="K54" i="3"/>
  <c r="I54" i="3"/>
  <c r="F54" i="3"/>
  <c r="C54" i="3"/>
  <c r="K53" i="3"/>
  <c r="I53" i="3"/>
  <c r="F53" i="3"/>
  <c r="C53" i="3"/>
  <c r="K52" i="3"/>
  <c r="I52" i="3"/>
  <c r="F52" i="3"/>
  <c r="C52" i="3"/>
  <c r="K51" i="3"/>
  <c r="I51" i="3"/>
  <c r="F51" i="3"/>
  <c r="C51" i="3"/>
  <c r="K50" i="3"/>
  <c r="I50" i="3"/>
  <c r="F50" i="3"/>
  <c r="C50" i="3"/>
  <c r="K49" i="3"/>
  <c r="I49" i="3"/>
  <c r="F49" i="3"/>
  <c r="C49" i="3"/>
  <c r="K48" i="3"/>
  <c r="I48" i="3"/>
  <c r="F48" i="3"/>
  <c r="C48" i="3"/>
  <c r="K47" i="3"/>
  <c r="I47" i="3"/>
  <c r="F47" i="3"/>
  <c r="C47" i="3"/>
  <c r="K46" i="3"/>
  <c r="I46" i="3"/>
  <c r="F46" i="3"/>
  <c r="C46" i="3"/>
  <c r="K45" i="3"/>
  <c r="I45" i="3"/>
  <c r="F45" i="3"/>
  <c r="C45" i="3"/>
  <c r="K44" i="3"/>
  <c r="I44" i="3"/>
  <c r="F44" i="3"/>
  <c r="C44" i="3"/>
  <c r="K43" i="3"/>
  <c r="I43" i="3"/>
  <c r="F43" i="3"/>
  <c r="C43" i="3"/>
  <c r="K42" i="3"/>
  <c r="I42" i="3"/>
  <c r="F42" i="3"/>
  <c r="C42" i="3"/>
  <c r="K41" i="3"/>
  <c r="I41" i="3"/>
  <c r="F41" i="3"/>
  <c r="C41" i="3"/>
  <c r="K40" i="3"/>
  <c r="I40" i="3"/>
  <c r="F40" i="3"/>
  <c r="C40" i="3"/>
  <c r="K39" i="3"/>
  <c r="I39" i="3"/>
  <c r="F39" i="3"/>
  <c r="C39" i="3"/>
  <c r="K38" i="3"/>
  <c r="I38" i="3"/>
  <c r="F38" i="3"/>
  <c r="C38" i="3"/>
  <c r="K37" i="3"/>
  <c r="I37" i="3"/>
  <c r="F37" i="3"/>
  <c r="C37" i="3"/>
  <c r="K36" i="3"/>
  <c r="I36" i="3"/>
  <c r="F36" i="3"/>
  <c r="C36" i="3"/>
  <c r="K35" i="3"/>
  <c r="I35" i="3"/>
  <c r="F35" i="3"/>
  <c r="C35" i="3"/>
  <c r="K34" i="3"/>
  <c r="I34" i="3"/>
  <c r="F34" i="3"/>
  <c r="C34" i="3"/>
  <c r="I33" i="3"/>
  <c r="F33" i="3"/>
  <c r="C33" i="3"/>
  <c r="K32" i="3"/>
  <c r="I32" i="3"/>
  <c r="F32" i="3"/>
  <c r="C32" i="3"/>
  <c r="K31" i="3"/>
  <c r="I31" i="3"/>
  <c r="F31" i="3"/>
  <c r="C31" i="3"/>
  <c r="K30" i="3"/>
  <c r="I30" i="3"/>
  <c r="F30" i="3"/>
  <c r="C30" i="3"/>
  <c r="K29" i="3"/>
  <c r="I29" i="3"/>
  <c r="F29" i="3"/>
  <c r="C29" i="3"/>
  <c r="K28" i="3"/>
  <c r="I28" i="3"/>
  <c r="F28" i="3"/>
  <c r="C28" i="3"/>
  <c r="K27" i="3"/>
  <c r="I27" i="3"/>
  <c r="F27" i="3"/>
  <c r="C27" i="3"/>
  <c r="I26" i="3"/>
  <c r="F26" i="3"/>
  <c r="C26" i="3"/>
  <c r="I25" i="3"/>
  <c r="F25" i="3"/>
  <c r="C25" i="3"/>
  <c r="I24" i="3"/>
  <c r="F24" i="3"/>
  <c r="C24" i="3"/>
  <c r="I23" i="3"/>
  <c r="F23" i="3"/>
  <c r="C23" i="3"/>
  <c r="I22" i="3"/>
  <c r="F22" i="3"/>
  <c r="C22" i="3"/>
  <c r="I21" i="3"/>
  <c r="F21" i="3"/>
  <c r="C21" i="3"/>
  <c r="I20" i="3"/>
  <c r="F20" i="3"/>
  <c r="C20" i="3"/>
  <c r="I19" i="3"/>
  <c r="F19" i="3"/>
  <c r="C19" i="3"/>
  <c r="I18" i="3"/>
  <c r="F18" i="3"/>
  <c r="C18" i="3"/>
  <c r="I17" i="3"/>
  <c r="F17" i="3"/>
  <c r="C17" i="3"/>
  <c r="I16" i="3"/>
  <c r="F16" i="3"/>
  <c r="C16" i="3"/>
  <c r="I15" i="3"/>
  <c r="F15" i="3"/>
  <c r="C15" i="3"/>
  <c r="L14" i="3"/>
  <c r="I14" i="3"/>
  <c r="C14" i="3"/>
  <c r="G112" i="2"/>
  <c r="F112" i="2"/>
  <c r="C112" i="2"/>
  <c r="G111" i="2"/>
  <c r="F111" i="2"/>
  <c r="C111" i="2"/>
  <c r="G110" i="2"/>
  <c r="F110" i="2"/>
  <c r="C110" i="2"/>
  <c r="G109" i="2"/>
  <c r="F109" i="2"/>
  <c r="C109" i="2"/>
  <c r="G108" i="2"/>
  <c r="F108" i="2"/>
  <c r="C108" i="2"/>
  <c r="G107" i="2"/>
  <c r="F107" i="2"/>
  <c r="C107" i="2"/>
  <c r="G106" i="2"/>
  <c r="F106" i="2"/>
  <c r="C106" i="2"/>
  <c r="G105" i="2"/>
  <c r="F105" i="2"/>
  <c r="C105" i="2"/>
  <c r="G104" i="2"/>
  <c r="F104" i="2"/>
  <c r="C104" i="2"/>
  <c r="G103" i="2"/>
  <c r="F103" i="2"/>
  <c r="C103" i="2"/>
  <c r="G102" i="2"/>
  <c r="F102" i="2"/>
  <c r="C102" i="2"/>
  <c r="G101" i="2"/>
  <c r="F101" i="2"/>
  <c r="C101" i="2"/>
  <c r="G100" i="2"/>
  <c r="F100" i="2"/>
  <c r="C100" i="2"/>
  <c r="G99" i="2"/>
  <c r="F99" i="2"/>
  <c r="C99" i="2"/>
  <c r="G98" i="2"/>
  <c r="F98" i="2"/>
  <c r="C98" i="2"/>
  <c r="G97" i="2"/>
  <c r="F97" i="2"/>
  <c r="C97" i="2"/>
  <c r="G96" i="2"/>
  <c r="F96" i="2"/>
  <c r="C96" i="2"/>
  <c r="G95" i="2"/>
  <c r="F95" i="2"/>
  <c r="C95" i="2"/>
  <c r="G94" i="2"/>
  <c r="F94" i="2"/>
  <c r="C94" i="2"/>
  <c r="G93" i="2"/>
  <c r="F93" i="2"/>
  <c r="C93" i="2"/>
  <c r="G92" i="2"/>
  <c r="F92" i="2"/>
  <c r="C92" i="2"/>
  <c r="G91" i="2"/>
  <c r="F91" i="2"/>
  <c r="C91" i="2"/>
  <c r="G90" i="2"/>
  <c r="F90" i="2"/>
  <c r="C90" i="2"/>
  <c r="G89" i="2"/>
  <c r="F89" i="2"/>
  <c r="C89" i="2"/>
  <c r="G88" i="2"/>
  <c r="F88" i="2"/>
  <c r="C88" i="2"/>
  <c r="G87" i="2"/>
  <c r="F87" i="2"/>
  <c r="C87" i="2"/>
  <c r="G86" i="2"/>
  <c r="F86" i="2"/>
  <c r="C86" i="2"/>
  <c r="G85" i="2"/>
  <c r="F85" i="2"/>
  <c r="C85" i="2"/>
  <c r="G84" i="2"/>
  <c r="F84" i="2"/>
  <c r="C84" i="2"/>
  <c r="G83" i="2"/>
  <c r="F83" i="2"/>
  <c r="C83" i="2"/>
  <c r="G82" i="2"/>
  <c r="F82" i="2"/>
  <c r="C82" i="2"/>
  <c r="G81" i="2"/>
  <c r="F81" i="2"/>
  <c r="C81" i="2"/>
  <c r="G80" i="2"/>
  <c r="F80" i="2"/>
  <c r="C80" i="2"/>
  <c r="G79" i="2"/>
  <c r="F79" i="2"/>
  <c r="C79" i="2"/>
  <c r="G78" i="2"/>
  <c r="F78" i="2"/>
  <c r="C78" i="2"/>
  <c r="G77" i="2"/>
  <c r="F77" i="2"/>
  <c r="C77" i="2"/>
  <c r="G76" i="2"/>
  <c r="F76" i="2"/>
  <c r="C76" i="2"/>
  <c r="G75" i="2"/>
  <c r="F75" i="2"/>
  <c r="C75" i="2"/>
  <c r="G74" i="2"/>
  <c r="F74" i="2"/>
  <c r="C74" i="2"/>
  <c r="G73" i="2"/>
  <c r="F73" i="2"/>
  <c r="C73" i="2"/>
  <c r="G72" i="2"/>
  <c r="F72" i="2"/>
  <c r="C72" i="2"/>
  <c r="G71" i="2"/>
  <c r="F71" i="2"/>
  <c r="C71" i="2"/>
  <c r="G70" i="2"/>
  <c r="F70" i="2"/>
  <c r="C70" i="2"/>
  <c r="G69" i="2"/>
  <c r="F69" i="2"/>
  <c r="C69" i="2"/>
  <c r="G68" i="2"/>
  <c r="F68" i="2"/>
  <c r="C68" i="2"/>
  <c r="G67" i="2"/>
  <c r="F67" i="2"/>
  <c r="C67" i="2"/>
  <c r="G66" i="2"/>
  <c r="F66" i="2"/>
  <c r="C66" i="2"/>
  <c r="G65" i="2"/>
  <c r="F65" i="2"/>
  <c r="C65" i="2"/>
  <c r="G64" i="2"/>
  <c r="F64" i="2"/>
  <c r="C64" i="2"/>
  <c r="G63" i="2"/>
  <c r="F63" i="2"/>
  <c r="C63" i="2"/>
  <c r="G62" i="2"/>
  <c r="F62" i="2"/>
  <c r="C62" i="2"/>
  <c r="G61" i="2"/>
  <c r="F61" i="2"/>
  <c r="C61" i="2"/>
  <c r="G60" i="2"/>
  <c r="F60" i="2"/>
  <c r="C60" i="2"/>
  <c r="G59" i="2"/>
  <c r="F59" i="2"/>
  <c r="C59" i="2"/>
  <c r="G58" i="2"/>
  <c r="F58" i="2"/>
  <c r="C58" i="2"/>
  <c r="G57" i="2"/>
  <c r="F57" i="2"/>
  <c r="C57" i="2"/>
  <c r="G56" i="2"/>
  <c r="F56" i="2"/>
  <c r="C56" i="2"/>
  <c r="G55" i="2"/>
  <c r="F55" i="2"/>
  <c r="C55" i="2"/>
  <c r="G54" i="2"/>
  <c r="F54" i="2"/>
  <c r="C54" i="2"/>
  <c r="G53" i="2"/>
  <c r="F53" i="2"/>
  <c r="C53" i="2"/>
  <c r="G52" i="2"/>
  <c r="F52" i="2"/>
  <c r="C52" i="2"/>
  <c r="G51" i="2"/>
  <c r="F51" i="2"/>
  <c r="C51" i="2"/>
  <c r="G50" i="2"/>
  <c r="F50" i="2"/>
  <c r="C50" i="2"/>
  <c r="G49" i="2"/>
  <c r="F49" i="2"/>
  <c r="C49" i="2"/>
  <c r="G48" i="2"/>
  <c r="F48" i="2"/>
  <c r="C48" i="2"/>
  <c r="G47" i="2"/>
  <c r="F47" i="2"/>
  <c r="C47" i="2"/>
  <c r="G46" i="2"/>
  <c r="F46" i="2"/>
  <c r="C46" i="2"/>
  <c r="G45" i="2"/>
  <c r="F45" i="2"/>
  <c r="C45" i="2"/>
  <c r="G44" i="2"/>
  <c r="F44" i="2"/>
  <c r="C44" i="2"/>
  <c r="G43" i="2"/>
  <c r="F43" i="2"/>
  <c r="C43" i="2"/>
  <c r="G42" i="2"/>
  <c r="F42" i="2"/>
  <c r="C42" i="2"/>
  <c r="G41" i="2"/>
  <c r="F41" i="2"/>
  <c r="C41" i="2"/>
  <c r="G40" i="2"/>
  <c r="F40" i="2"/>
  <c r="C40" i="2"/>
  <c r="G39" i="2"/>
  <c r="F39" i="2"/>
  <c r="C39" i="2"/>
  <c r="G38" i="2"/>
  <c r="F38" i="2"/>
  <c r="C38" i="2"/>
  <c r="G37" i="2"/>
  <c r="F37" i="2"/>
  <c r="C37" i="2"/>
  <c r="G36" i="2"/>
  <c r="F36" i="2"/>
  <c r="C36" i="2"/>
  <c r="G35" i="2"/>
  <c r="F35" i="2"/>
  <c r="C35" i="2"/>
  <c r="G34" i="2"/>
  <c r="F34" i="2"/>
  <c r="C34" i="2"/>
  <c r="G33" i="2"/>
  <c r="F33" i="2"/>
  <c r="C33" i="2"/>
  <c r="G32" i="2"/>
  <c r="F32" i="2"/>
  <c r="C32" i="2"/>
  <c r="G31" i="2"/>
  <c r="F31" i="2"/>
  <c r="C31" i="2"/>
  <c r="G30" i="2"/>
  <c r="F30" i="2"/>
  <c r="C30" i="2"/>
  <c r="G29" i="2"/>
  <c r="F29" i="2"/>
  <c r="C29" i="2"/>
  <c r="G28" i="2"/>
  <c r="F28" i="2"/>
  <c r="C28" i="2"/>
  <c r="G27" i="2"/>
  <c r="F27" i="2"/>
  <c r="C27" i="2"/>
  <c r="G26" i="2"/>
  <c r="F26" i="2"/>
  <c r="C26" i="2"/>
  <c r="G25" i="2"/>
  <c r="F25" i="2"/>
  <c r="C25" i="2"/>
  <c r="G24" i="2"/>
  <c r="F24" i="2"/>
  <c r="C24" i="2"/>
  <c r="G23" i="2"/>
  <c r="F23" i="2"/>
  <c r="C23" i="2"/>
  <c r="G22" i="2"/>
  <c r="F22" i="2"/>
  <c r="C22" i="2"/>
  <c r="G21" i="2"/>
  <c r="F21" i="2"/>
  <c r="C21" i="2"/>
  <c r="G20" i="2"/>
  <c r="F20" i="2"/>
  <c r="C20" i="2"/>
  <c r="G19" i="2"/>
  <c r="F19" i="2"/>
  <c r="C19" i="2"/>
  <c r="G18" i="2"/>
  <c r="F18" i="2"/>
  <c r="C18" i="2"/>
  <c r="G17" i="2"/>
  <c r="F17" i="2"/>
  <c r="C17" i="2"/>
  <c r="G16" i="2"/>
  <c r="F16" i="2"/>
  <c r="C16" i="2"/>
  <c r="G15" i="2"/>
  <c r="F15" i="2"/>
  <c r="C15" i="2"/>
  <c r="G14" i="2"/>
  <c r="F14" i="2"/>
  <c r="C14" i="2"/>
  <c r="R13" i="2"/>
  <c r="R113" i="2" s="1"/>
  <c r="G13" i="2"/>
  <c r="C13" i="2"/>
  <c r="I25" i="1"/>
  <c r="D24" i="1"/>
  <c r="K21" i="1"/>
  <c r="S113" i="2" l="1"/>
  <c r="G12" i="2" s="1"/>
  <c r="L18" i="3"/>
  <c r="L43" i="3"/>
  <c r="L44" i="3"/>
  <c r="O114" i="3"/>
  <c r="L21" i="3"/>
  <c r="L28" i="3"/>
  <c r="L37" i="3"/>
  <c r="L35" i="3"/>
  <c r="L36" i="3"/>
  <c r="L52" i="3"/>
  <c r="P114" i="3"/>
  <c r="L17" i="3"/>
  <c r="L25" i="3"/>
  <c r="L45" i="3"/>
  <c r="L53" i="3"/>
  <c r="L113" i="3"/>
  <c r="L112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0" i="3"/>
  <c r="L46" i="3"/>
  <c r="L42" i="3"/>
  <c r="L38" i="3"/>
  <c r="L34" i="3"/>
  <c r="L29" i="3"/>
  <c r="L111" i="3"/>
  <c r="L16" i="3"/>
  <c r="L20" i="3"/>
  <c r="L24" i="3"/>
  <c r="L30" i="3"/>
  <c r="L31" i="3"/>
  <c r="L39" i="3"/>
  <c r="L40" i="3"/>
  <c r="L47" i="3"/>
  <c r="L48" i="3"/>
  <c r="L22" i="3"/>
  <c r="L26" i="3"/>
  <c r="L27" i="3"/>
  <c r="L51" i="3"/>
  <c r="L15" i="3"/>
  <c r="L19" i="3"/>
  <c r="L23" i="3"/>
  <c r="L32" i="3"/>
  <c r="L33" i="3"/>
  <c r="L41" i="3"/>
  <c r="L49" i="3"/>
  <c r="N12" i="2" l="1"/>
  <c r="M12" i="2"/>
  <c r="G13" i="3"/>
  <c r="O8" i="3" l="1"/>
  <c r="P8" i="3"/>
</calcChain>
</file>

<file path=xl/sharedStrings.xml><?xml version="1.0" encoding="utf-8"?>
<sst xmlns="http://schemas.openxmlformats.org/spreadsheetml/2006/main" count="35498" uniqueCount="11817">
  <si>
    <r>
      <t xml:space="preserve">Uredba o odpadkih (Ur. l. RS, št. 37/2015, 69/2015).
</t>
    </r>
    <r>
      <rPr>
        <b/>
        <sz val="10"/>
        <color indexed="8"/>
        <rFont val="Arial"/>
        <family val="2"/>
        <charset val="238"/>
      </rPr>
      <t>Sporočanje podatkov je obvezno.</t>
    </r>
  </si>
  <si>
    <t xml:space="preserve">POROČILO O NASTALIH ODPADKIH IN RAVNANJU Z NJIMI </t>
  </si>
  <si>
    <r>
      <t xml:space="preserve">
Pomoč in informacije:
Agencija RS za okolje
   E: </t>
    </r>
    <r>
      <rPr>
        <sz val="9"/>
        <color indexed="8"/>
        <rFont val="Arial"/>
        <family val="2"/>
        <charset val="238"/>
      </rPr>
      <t>isodpadki.arso@gov.si</t>
    </r>
    <r>
      <rPr>
        <b/>
        <sz val="9"/>
        <color indexed="8"/>
        <rFont val="Arial"/>
        <family val="2"/>
        <charset val="238"/>
      </rPr>
      <t xml:space="preserve">
   T: </t>
    </r>
    <r>
      <rPr>
        <sz val="9"/>
        <color indexed="8"/>
        <rFont val="Arial"/>
        <family val="2"/>
        <charset val="238"/>
      </rPr>
      <t>(01) 478 45 59, (01) 478 44 16</t>
    </r>
    <r>
      <rPr>
        <b/>
        <sz val="9"/>
        <color indexed="8"/>
        <rFont val="Arial"/>
        <family val="2"/>
        <charset val="238"/>
      </rPr>
      <t xml:space="preserve">
   </t>
    </r>
    <r>
      <rPr>
        <sz val="9"/>
        <color indexed="8"/>
        <rFont val="Arial"/>
        <family val="2"/>
        <charset val="238"/>
      </rPr>
      <t>(pon., sre., pet. od 9.00 do 12.00, sre. 14.00 do 16.00)</t>
    </r>
    <r>
      <rPr>
        <b/>
        <sz val="9"/>
        <color indexed="8"/>
        <rFont val="Arial"/>
        <family val="2"/>
        <charset val="238"/>
      </rPr>
      <t xml:space="preserve">
</t>
    </r>
  </si>
  <si>
    <t xml:space="preserve">
</t>
  </si>
  <si>
    <t xml:space="preserve"> </t>
  </si>
  <si>
    <t>Ime/Firma:</t>
  </si>
  <si>
    <t>Naslov/Sedež:</t>
  </si>
  <si>
    <t>Poštna številka:</t>
  </si>
  <si>
    <t>Pošta:</t>
  </si>
  <si>
    <t>Matična št.:</t>
  </si>
  <si>
    <t>Šifra dejavnosti - SKD:</t>
  </si>
  <si>
    <r>
      <rPr>
        <b/>
        <sz val="10"/>
        <color indexed="8"/>
        <rFont val="Arial"/>
        <family val="2"/>
        <charset val="238"/>
      </rPr>
      <t>Poročilo izpolnil/-a</t>
    </r>
    <r>
      <rPr>
        <b/>
        <sz val="9"/>
        <color indexed="8"/>
        <rFont val="Arial"/>
        <family val="2"/>
        <charset val="238"/>
      </rPr>
      <t xml:space="preserve">
</t>
    </r>
  </si>
  <si>
    <t>Telefon</t>
  </si>
  <si>
    <t>Kraj in datum</t>
  </si>
  <si>
    <t>E - naslov</t>
  </si>
  <si>
    <r>
      <t xml:space="preserve">V skladu z 29. členom Uredbe o odpadkih (Ur. l. RS, št. 37/2015, št. 69/2015) morajo povzročitelji odpadkov 
</t>
    </r>
    <r>
      <rPr>
        <b/>
        <sz val="11"/>
        <color indexed="8"/>
        <rFont val="Arial"/>
        <family val="2"/>
        <charset val="238"/>
      </rPr>
      <t>najpozneje do 31. 3. 2019</t>
    </r>
    <r>
      <rPr>
        <sz val="11"/>
        <color indexed="8"/>
        <rFont val="Arial"/>
        <family val="2"/>
        <charset val="238"/>
      </rPr>
      <t xml:space="preserve"> oddati Poročilo o nastalih odpadkih in ravnanju z njimi za leto 2018. 
Obrazca ODP-nastajanje v Excel-ovi obliki (xls) </t>
    </r>
    <r>
      <rPr>
        <b/>
        <sz val="11"/>
        <color indexed="8"/>
        <rFont val="Arial"/>
        <family val="2"/>
        <charset val="238"/>
      </rPr>
      <t>NE tiskajte</t>
    </r>
    <r>
      <rPr>
        <sz val="11"/>
        <color indexed="8"/>
        <rFont val="Arial"/>
        <family val="2"/>
        <charset val="238"/>
      </rPr>
      <t xml:space="preserve">, ampak ga kot priponko </t>
    </r>
    <r>
      <rPr>
        <b/>
        <sz val="11"/>
        <color indexed="8"/>
        <rFont val="Arial"/>
        <family val="2"/>
        <charset val="238"/>
      </rPr>
      <t xml:space="preserve">posredujte po elektronski pošti </t>
    </r>
    <r>
      <rPr>
        <sz val="11"/>
        <color indexed="8"/>
        <rFont val="Arial"/>
        <family val="2"/>
        <charset val="238"/>
      </rPr>
      <t xml:space="preserve">na </t>
    </r>
    <r>
      <rPr>
        <b/>
        <sz val="11"/>
        <color indexed="8"/>
        <rFont val="Arial"/>
        <family val="2"/>
        <charset val="238"/>
      </rPr>
      <t xml:space="preserve">odpadki.arso@gov.si. 
</t>
    </r>
    <r>
      <rPr>
        <sz val="11"/>
        <color indexed="8"/>
        <rFont val="Arial"/>
        <family val="2"/>
        <charset val="238"/>
      </rPr>
      <t xml:space="preserve">Pred pošiljanjem izpolnjenemu poročilu spremenite ime po naslednjem kriteriju: ODP,10-mestna matična številka podjetja                                   (primer: ODP1234567000).  
Elektronsko pošto s priponko poročila ODP-nastajanje v xls obliki arhivirajte, saj bo ob morebitnem obisku inšpektorja za                                      okolje le to služilo kot dokazilo o poročanju. 
Rezultate tega raziskovanja boste našli na spletni strani </t>
    </r>
    <r>
      <rPr>
        <u/>
        <sz val="11"/>
        <color indexed="8"/>
        <rFont val="Arial"/>
        <family val="2"/>
        <charset val="238"/>
      </rPr>
      <t>www.arso.si</t>
    </r>
    <r>
      <rPr>
        <sz val="11"/>
        <color indexed="8"/>
        <rFont val="Arial"/>
        <family val="2"/>
        <charset val="238"/>
      </rPr>
      <t>.</t>
    </r>
  </si>
  <si>
    <t>Namen raziskovanja</t>
  </si>
  <si>
    <r>
      <rPr>
        <sz val="11"/>
        <color indexed="8"/>
        <rFont val="Arial"/>
        <family val="2"/>
        <charset val="238"/>
      </rPr>
      <t>Namen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priprave </t>
    </r>
    <r>
      <rPr>
        <b/>
        <sz val="11"/>
        <color indexed="8"/>
        <rFont val="Arial"/>
        <family val="2"/>
        <charset val="238"/>
      </rPr>
      <t xml:space="preserve">Poročila o nastalih odpadkih in ravnanju z njimi (ODP-nastajanje) </t>
    </r>
    <r>
      <rPr>
        <sz val="11"/>
        <color indexed="8"/>
        <rFont val="Arial"/>
        <family val="2"/>
        <charset val="238"/>
      </rPr>
      <t xml:space="preserve">je pridobiti podatke o vrstah in količini </t>
    </r>
  </si>
  <si>
    <t>odpadkov, nastalih v poslovnih subjektih pri izvajanju njihove proizvodne ali storitvene dejavnosti, ter o načinu ravnanja z njimi.</t>
  </si>
  <si>
    <t>Obveznost sporočanja podatkov</t>
  </si>
  <si>
    <t xml:space="preserve">Sporočanje zahtevanih podatkov je obvezno, in sicer na podlagi določil 29. člena Uredbe o odpadkih (Ur. l. RS, št. 37/2015, 69/2015) </t>
  </si>
  <si>
    <t>ter drugih predpisov s področja ravnanja z odpadki.</t>
  </si>
  <si>
    <t>Neizpolnjevanje te obveznosti pomeni kršitev določil, zapisanih v omenjenih predpisih.</t>
  </si>
  <si>
    <t>Seznam zavezancev, ki ne bodo poročali v zakonsko določenem roku do 31.3.2019, bo poslan inšpektoratu RS v pristojno reševanje.</t>
  </si>
  <si>
    <r>
      <rPr>
        <b/>
        <sz val="11"/>
        <color indexed="8"/>
        <rFont val="Arial"/>
        <family val="2"/>
        <charset val="238"/>
      </rPr>
      <t xml:space="preserve">Navodila za izpolnjevanje poročila
</t>
    </r>
    <r>
      <rPr>
        <sz val="11"/>
        <color indexed="8"/>
        <rFont val="Arial"/>
        <family val="2"/>
        <charset val="238"/>
      </rPr>
      <t xml:space="preserve">Podrobnejša navodila najdete na spletni strani ARSO (www.arso.si → Varstvo okolja → Odpadki  → Obrazci → Letno poročilo o ravnanju z odpadki za preteklo koledarsko leto: Navodilo za pripravo poročila o nastalih odpadkih in ravnanju z njimi v excel obliki).
Za sodelovanje se vam najlepše zahvaljujemo!
</t>
    </r>
  </si>
  <si>
    <t>postna_stevilka</t>
  </si>
  <si>
    <t>posta_ime</t>
  </si>
  <si>
    <t>LJUBLJANA</t>
  </si>
  <si>
    <t>LJUBLJANA - ŠENTVID</t>
  </si>
  <si>
    <t>LJUBLJANA - ŠMARTNO</t>
  </si>
  <si>
    <t>MEDVODE</t>
  </si>
  <si>
    <t>SMLEDNIK</t>
  </si>
  <si>
    <t>VODICE</t>
  </si>
  <si>
    <t>KOMENDA</t>
  </si>
  <si>
    <t>LAZE V TUHINJU</t>
  </si>
  <si>
    <t>MOTNIK</t>
  </si>
  <si>
    <t>TROJANE</t>
  </si>
  <si>
    <t>BLAGOVICA</t>
  </si>
  <si>
    <t>LUKOVICA</t>
  </si>
  <si>
    <t>DOMŽALE</t>
  </si>
  <si>
    <t>LJUBLJANA - ČRNUČE</t>
  </si>
  <si>
    <t>DOB</t>
  </si>
  <si>
    <t>MENGEŠ</t>
  </si>
  <si>
    <t>RADOMLJE</t>
  </si>
  <si>
    <t>TRZIN</t>
  </si>
  <si>
    <t>KAMNIK</t>
  </si>
  <si>
    <t>STAHOVICA</t>
  </si>
  <si>
    <t>MORAVČE</t>
  </si>
  <si>
    <t>VAČE</t>
  </si>
  <si>
    <t>LJUBLJANA - POLJE</t>
  </si>
  <si>
    <t>LJUBLJANA - DOBRUNJE</t>
  </si>
  <si>
    <t>DOL PRI LJUBLJANI</t>
  </si>
  <si>
    <t>LITIJA</t>
  </si>
  <si>
    <t>POLŠNIK</t>
  </si>
  <si>
    <t>DOLE PRI LITIJI</t>
  </si>
  <si>
    <t>GABROVKA</t>
  </si>
  <si>
    <t>ŠMARTNO PRI LITIJI</t>
  </si>
  <si>
    <t>PRIMSKOVO</t>
  </si>
  <si>
    <t>KRESNICE</t>
  </si>
  <si>
    <t>SAVA</t>
  </si>
  <si>
    <t>GROSUPLJE</t>
  </si>
  <si>
    <t>ŠKOFLJICA</t>
  </si>
  <si>
    <t>IG</t>
  </si>
  <si>
    <t>ŠMARJE - SAP</t>
  </si>
  <si>
    <t>VIŠNJA GORA</t>
  </si>
  <si>
    <t>IVANČNA GORICA</t>
  </si>
  <si>
    <t>ŠENTVID PRI STIČNI</t>
  </si>
  <si>
    <t>KRKA</t>
  </si>
  <si>
    <t>ZAGRADEC</t>
  </si>
  <si>
    <t>RIBNICA</t>
  </si>
  <si>
    <t>TURJAK</t>
  </si>
  <si>
    <t>VIDEM - DOBREPOLJE</t>
  </si>
  <si>
    <t>STRUGE</t>
  </si>
  <si>
    <t>ROB</t>
  </si>
  <si>
    <t>VELIKE LAŠČE</t>
  </si>
  <si>
    <t>ORTNEK</t>
  </si>
  <si>
    <t>SODRAŽICA</t>
  </si>
  <si>
    <t>LOŠKI POTOK</t>
  </si>
  <si>
    <t>DRAGA</t>
  </si>
  <si>
    <t>KOČEVJE</t>
  </si>
  <si>
    <t>DOLENJA VAS</t>
  </si>
  <si>
    <t>STARA CERKEV</t>
  </si>
  <si>
    <t>KOSTEL</t>
  </si>
  <si>
    <t>OSILNICA</t>
  </si>
  <si>
    <t>KOČEVSKA REKA</t>
  </si>
  <si>
    <t>BREZOVICA PRI LJUBLJANI</t>
  </si>
  <si>
    <t>PRESERJE</t>
  </si>
  <si>
    <t>BOROVNICA</t>
  </si>
  <si>
    <t>HORJUL</t>
  </si>
  <si>
    <t>POLHOV GRADEC</t>
  </si>
  <si>
    <t>DOBROVA</t>
  </si>
  <si>
    <t>NOTRANJE GORICE</t>
  </si>
  <si>
    <t>LOG PRI BREZOVICI</t>
  </si>
  <si>
    <t>VRHNIKA</t>
  </si>
  <si>
    <t>LOGATEC</t>
  </si>
  <si>
    <t>HOTEDRŠICA</t>
  </si>
  <si>
    <t>ROVTE</t>
  </si>
  <si>
    <t>CERKNICA</t>
  </si>
  <si>
    <t>RAKEK</t>
  </si>
  <si>
    <t>BEGUNJE PRI CERKNICI</t>
  </si>
  <si>
    <t>GRAHOVO</t>
  </si>
  <si>
    <t>NOVA VAS</t>
  </si>
  <si>
    <t>STARI TRG PRI LOŽU</t>
  </si>
  <si>
    <t>ZAGORJE OB SAVI</t>
  </si>
  <si>
    <t>IZLAKE</t>
  </si>
  <si>
    <t>KISOVEC</t>
  </si>
  <si>
    <t>ČEMŠENIK</t>
  </si>
  <si>
    <t>PODKUM</t>
  </si>
  <si>
    <t>TRBOVLJE</t>
  </si>
  <si>
    <t>DOBOVEC</t>
  </si>
  <si>
    <t>HRASTNIK</t>
  </si>
  <si>
    <t>DOL PRI HRASTNIKU</t>
  </si>
  <si>
    <t>ZIDANI MOST</t>
  </si>
  <si>
    <t>RADEČE</t>
  </si>
  <si>
    <t>LOKA PRI ZIDANEM MOSTU</t>
  </si>
  <si>
    <t>MARIBOR</t>
  </si>
  <si>
    <t>ZGORNJA KUNGOTA</t>
  </si>
  <si>
    <t>MIKLAVŽ NA DRAVSKEM POLJU</t>
  </si>
  <si>
    <t>STARŠE</t>
  </si>
  <si>
    <t>MARJETA NA DRAVSKEM POLJU</t>
  </si>
  <si>
    <t>POHORJE</t>
  </si>
  <si>
    <t>PESNICA PRI MARIBORU</t>
  </si>
  <si>
    <t>ŠENTILJ V SLOV. GORICAH</t>
  </si>
  <si>
    <t>ZGORNJA VELKA</t>
  </si>
  <si>
    <t>SLADKI VRH</t>
  </si>
  <si>
    <t>CERŠAK</t>
  </si>
  <si>
    <t>JARENINA</t>
  </si>
  <si>
    <t>JAKOBSKI DOL</t>
  </si>
  <si>
    <t>JUROVSKI DOL</t>
  </si>
  <si>
    <t>MALEČNIK</t>
  </si>
  <si>
    <t>LENART V SLOV. GORICAH</t>
  </si>
  <si>
    <t>PERNICA</t>
  </si>
  <si>
    <t>VOLIČINA</t>
  </si>
  <si>
    <t>SV. ANA V SLOV. GORICAH</t>
  </si>
  <si>
    <t>BENEDIKT</t>
  </si>
  <si>
    <t>SV. TROJICA V SLOV. GORICAH</t>
  </si>
  <si>
    <t>CERKVENJAK</t>
  </si>
  <si>
    <t>SPODNJI DUPLEK</t>
  </si>
  <si>
    <t>ZGORNJA KORENA</t>
  </si>
  <si>
    <t>PTUJ</t>
  </si>
  <si>
    <t>DORNAVA</t>
  </si>
  <si>
    <t>DESTRNIK</t>
  </si>
  <si>
    <t>TRNOVSKA VAS</t>
  </si>
  <si>
    <t>VITOMARCI</t>
  </si>
  <si>
    <t>JURŠINCI</t>
  </si>
  <si>
    <t>POLENŠAK</t>
  </si>
  <si>
    <t>SV.TOMAŽ</t>
  </si>
  <si>
    <t>IVANJKOVCI</t>
  </si>
  <si>
    <t>ORMOŽ</t>
  </si>
  <si>
    <t>GORIŠNICA</t>
  </si>
  <si>
    <t>PODGORCI</t>
  </si>
  <si>
    <t>VELIKA NEDELJA</t>
  </si>
  <si>
    <t>MIKLAVŽ PRI ORMOŽU</t>
  </si>
  <si>
    <t>KOG</t>
  </si>
  <si>
    <t>SREDIŠČE OB DRAVI</t>
  </si>
  <si>
    <t>MARKOVCI</t>
  </si>
  <si>
    <t>CIRKULANE</t>
  </si>
  <si>
    <t>ZAVRČ</t>
  </si>
  <si>
    <t>VIDEM PRI PTUJU</t>
  </si>
  <si>
    <t>ZGORNJI LESKOVEC</t>
  </si>
  <si>
    <t>PODLEHNIK</t>
  </si>
  <si>
    <t>ŽETALE</t>
  </si>
  <si>
    <t>HAJDINA</t>
  </si>
  <si>
    <t>STOPERCE</t>
  </si>
  <si>
    <t>SLOVENSKA BISTRICA</t>
  </si>
  <si>
    <t>HOČE</t>
  </si>
  <si>
    <t>OREHOVA VAS</t>
  </si>
  <si>
    <t>FRAM</t>
  </si>
  <si>
    <t>ZGORNJA POLSKAVA</t>
  </si>
  <si>
    <t>ŠMARTNO NA POHORJU</t>
  </si>
  <si>
    <t>ZGORNJA LOŽNICA</t>
  </si>
  <si>
    <t>OPLOTNICA</t>
  </si>
  <si>
    <t>LAPORJE</t>
  </si>
  <si>
    <t>POLJČANE</t>
  </si>
  <si>
    <t>MAKOLE</t>
  </si>
  <si>
    <t>MAJŠPERK</t>
  </si>
  <si>
    <t>PTUJSKA GORA</t>
  </si>
  <si>
    <t>LOVRENC NA DRAVSKEM POLJU</t>
  </si>
  <si>
    <t>KIDRIČEVO</t>
  </si>
  <si>
    <t>CIRKOVCE</t>
  </si>
  <si>
    <t>RAČE</t>
  </si>
  <si>
    <t>PRAGERSKO</t>
  </si>
  <si>
    <t>LIMBUŠ</t>
  </si>
  <si>
    <t>RUŠE</t>
  </si>
  <si>
    <t>FALA</t>
  </si>
  <si>
    <t>LOVRENC NA POHORJU</t>
  </si>
  <si>
    <t>BISTRICA OB DRAVI</t>
  </si>
  <si>
    <t>KAMNICA</t>
  </si>
  <si>
    <t>SELNICA OB DRAVI</t>
  </si>
  <si>
    <t>SV. DUH NA OSTREM VRHU</t>
  </si>
  <si>
    <t>BRESTERNICA</t>
  </si>
  <si>
    <t>RADLJE OB DRAVI</t>
  </si>
  <si>
    <t>OŽBALT</t>
  </si>
  <si>
    <t>KAPLA</t>
  </si>
  <si>
    <t>PODVELKA</t>
  </si>
  <si>
    <t>RIBNICA NA POHORJU</t>
  </si>
  <si>
    <t>VUHRED</t>
  </si>
  <si>
    <t>MUTA</t>
  </si>
  <si>
    <t>VUZENICA</t>
  </si>
  <si>
    <t>DRAVOGRAD</t>
  </si>
  <si>
    <t>TRBONJE</t>
  </si>
  <si>
    <t>LIBELIČE</t>
  </si>
  <si>
    <t>ŠENTJANŽ PRI DRAVOGRADU</t>
  </si>
  <si>
    <t>SLOVENJ GRADEC</t>
  </si>
  <si>
    <t>PODGORJE PRI SLOVENJ GRADCU</t>
  </si>
  <si>
    <t>MISLINJA</t>
  </si>
  <si>
    <t>ŠMARTNO PRI SLOVENJ GRADCU</t>
  </si>
  <si>
    <t>RAVNE NA KOROŠKEM</t>
  </si>
  <si>
    <t>PREVALJE</t>
  </si>
  <si>
    <t>MEŽICA</t>
  </si>
  <si>
    <t>ČRNA NA KOROŠKEM</t>
  </si>
  <si>
    <t>KOTLJE</t>
  </si>
  <si>
    <t>CELJE</t>
  </si>
  <si>
    <t>ŠMARTNO V ROŽNI DOLINI</t>
  </si>
  <si>
    <t>LJUBEČNA</t>
  </si>
  <si>
    <t>NOVA CERKEV</t>
  </si>
  <si>
    <t>DOBRNA</t>
  </si>
  <si>
    <t>VITANJE</t>
  </si>
  <si>
    <t>STRANICE</t>
  </si>
  <si>
    <t>SLOVENSKE KONJICE</t>
  </si>
  <si>
    <t>ŠKOFJA VAS</t>
  </si>
  <si>
    <t>VOJNIK</t>
  </si>
  <si>
    <t>FRANKOLOVO</t>
  </si>
  <si>
    <t>ZREČE</t>
  </si>
  <si>
    <t>LOČE</t>
  </si>
  <si>
    <t>ŠTORE</t>
  </si>
  <si>
    <t>TEHARJE</t>
  </si>
  <si>
    <t>DRAMLJE</t>
  </si>
  <si>
    <t>LOKA PRI ŽUSMU</t>
  </si>
  <si>
    <t>DOBJE PRI PLANINI</t>
  </si>
  <si>
    <t>PLANINA PRI SEVNICI</t>
  </si>
  <si>
    <t>ŠENTJUR</t>
  </si>
  <si>
    <t>GROBELNO</t>
  </si>
  <si>
    <t>PONIKVA</t>
  </si>
  <si>
    <t>KALOBJE</t>
  </si>
  <si>
    <t>ŠMARJE PRI JELŠAH</t>
  </si>
  <si>
    <t>PODPLAT</t>
  </si>
  <si>
    <t>ROGAŠKA SLATINA</t>
  </si>
  <si>
    <t>ROGATEC</t>
  </si>
  <si>
    <t>PRISTAVA PRI MESTINJU</t>
  </si>
  <si>
    <t>PODČETRTEK</t>
  </si>
  <si>
    <t>BUČE</t>
  </si>
  <si>
    <t>BISTRICA OB SOTLI</t>
  </si>
  <si>
    <t>PODSREDA</t>
  </si>
  <si>
    <t>KOZJE</t>
  </si>
  <si>
    <t>LESIČNO</t>
  </si>
  <si>
    <t>PREVORJE</t>
  </si>
  <si>
    <t>GORICA PRI SLIVNICI</t>
  </si>
  <si>
    <t>SVETI ŠTEFAN</t>
  </si>
  <si>
    <t>LAŠKO</t>
  </si>
  <si>
    <t>ŠENTRUPERT</t>
  </si>
  <si>
    <t>RIMSKE TOPLICE</t>
  </si>
  <si>
    <t>JURKLOŠTER</t>
  </si>
  <si>
    <t>PETROVČE</t>
  </si>
  <si>
    <t>GRIŽE</t>
  </si>
  <si>
    <t>GOMILSKO</t>
  </si>
  <si>
    <t>TABOR</t>
  </si>
  <si>
    <t>VRANSKO</t>
  </si>
  <si>
    <t>ŽALEC</t>
  </si>
  <si>
    <t>ŠEMPETER V SAVINJSKI DOLINI</t>
  </si>
  <si>
    <t>PREBOLD</t>
  </si>
  <si>
    <t>POLZELA</t>
  </si>
  <si>
    <t>BRASLOVČE</t>
  </si>
  <si>
    <t>VELENJE</t>
  </si>
  <si>
    <t>ŠOŠTANJ</t>
  </si>
  <si>
    <t>TOPOLŠICA</t>
  </si>
  <si>
    <t>ŠMARTNO OB PAKI</t>
  </si>
  <si>
    <t>MOZIRJE</t>
  </si>
  <si>
    <t>NAZARJE</t>
  </si>
  <si>
    <t>REČICA OB SAVINJI</t>
  </si>
  <si>
    <t>LJUBNO OB SAVINJI</t>
  </si>
  <si>
    <t>LUČE</t>
  </si>
  <si>
    <t>SOLČAVA</t>
  </si>
  <si>
    <t>ŠMARTNO OB DRETI</t>
  </si>
  <si>
    <t>GORNJI GRAD</t>
  </si>
  <si>
    <t>KRANJ</t>
  </si>
  <si>
    <t>ZGORNJA BESNICA</t>
  </si>
  <si>
    <t>NAKLO</t>
  </si>
  <si>
    <t>DUPLJE</t>
  </si>
  <si>
    <t>GOLNIK</t>
  </si>
  <si>
    <t>PREDDVOR</t>
  </si>
  <si>
    <t>ZGORNJE JEZERSKO</t>
  </si>
  <si>
    <t>CERKLJE NA GORENJSKEM</t>
  </si>
  <si>
    <t>ŠENČUR</t>
  </si>
  <si>
    <t>ŽABNICA</t>
  </si>
  <si>
    <t>BRNIK - AERODROM</t>
  </si>
  <si>
    <t>MAVČIČE</t>
  </si>
  <si>
    <t>VISOKO</t>
  </si>
  <si>
    <t>ŠKOFJA LOKA</t>
  </si>
  <si>
    <t>POLJANE NAD ŠKOFJO LOKO</t>
  </si>
  <si>
    <t>GORENJA VAS</t>
  </si>
  <si>
    <t>SOVODENJ</t>
  </si>
  <si>
    <t>ŽIRI</t>
  </si>
  <si>
    <t>SELCA</t>
  </si>
  <si>
    <t>ŽELEZNIKI</t>
  </si>
  <si>
    <t>SORICA</t>
  </si>
  <si>
    <t>RADOVLJICA</t>
  </si>
  <si>
    <t>BREZJE</t>
  </si>
  <si>
    <t>PODNART</t>
  </si>
  <si>
    <t>KROPA</t>
  </si>
  <si>
    <t>KAMNA GORICA</t>
  </si>
  <si>
    <t>ZGORNJE GORJE</t>
  </si>
  <si>
    <t>LESCE</t>
  </si>
  <si>
    <t>BLED</t>
  </si>
  <si>
    <t>BOHINJSKA BELA</t>
  </si>
  <si>
    <t>BOHINJSKA BISTRICA</t>
  </si>
  <si>
    <t>BOHINJSKO JEZERO</t>
  </si>
  <si>
    <t>SREDNJA VAS V BOHINJU</t>
  </si>
  <si>
    <t>JESENICE</t>
  </si>
  <si>
    <t>BLEJSKA DOBRAVA</t>
  </si>
  <si>
    <t>ŽIROVNICA</t>
  </si>
  <si>
    <t>BEGUNJE NA GORENJSKEM</t>
  </si>
  <si>
    <t>HRUŠICA</t>
  </si>
  <si>
    <t>KRANJSKA GORA</t>
  </si>
  <si>
    <t>MOJSTRANA</t>
  </si>
  <si>
    <t>GOZD MARTULJEK</t>
  </si>
  <si>
    <t>RATEČE PLANICA</t>
  </si>
  <si>
    <t>TRŽIČ</t>
  </si>
  <si>
    <t>KRIŽE</t>
  </si>
  <si>
    <t>NOVA GORICA</t>
  </si>
  <si>
    <t>DESKLE</t>
  </si>
  <si>
    <t>KOJSKO</t>
  </si>
  <si>
    <t>DOBROVO V BRDIH</t>
  </si>
  <si>
    <t>KANAL</t>
  </si>
  <si>
    <t>KAL NAD KANALOM</t>
  </si>
  <si>
    <t>ROČINJ</t>
  </si>
  <si>
    <t>MOST NA SOČI</t>
  </si>
  <si>
    <t>TOLMIN</t>
  </si>
  <si>
    <t>KOBARID</t>
  </si>
  <si>
    <t>BREGINJ</t>
  </si>
  <si>
    <t>SRPENICA</t>
  </si>
  <si>
    <t>BOVEC</t>
  </si>
  <si>
    <t>LOG POD MANGARTOM</t>
  </si>
  <si>
    <t>SOČA</t>
  </si>
  <si>
    <t>GRAHOVO OB BAČI</t>
  </si>
  <si>
    <t>PODBRDO</t>
  </si>
  <si>
    <t>SOLKAN</t>
  </si>
  <si>
    <t>GRGAR</t>
  </si>
  <si>
    <t>TRNOVO PRI GORICI</t>
  </si>
  <si>
    <t>ČEPOVAN</t>
  </si>
  <si>
    <t>ŠEMPAS</t>
  </si>
  <si>
    <t>ČRNIČE</t>
  </si>
  <si>
    <t>DOBRAVLJE</t>
  </si>
  <si>
    <t>AJDOVŠČINA</t>
  </si>
  <si>
    <t>VIPAVA</t>
  </si>
  <si>
    <t>PODNANOS</t>
  </si>
  <si>
    <t>COL</t>
  </si>
  <si>
    <t>ČRNI VRH NAD IDRIJO</t>
  </si>
  <si>
    <t>GODOVIČ</t>
  </si>
  <si>
    <t>IDRIJA</t>
  </si>
  <si>
    <t>SPODNJA IDRIJA</t>
  </si>
  <si>
    <t>CERKNO</t>
  </si>
  <si>
    <t>SLAP OB IDRIJCI</t>
  </si>
  <si>
    <t>ŠEMPETER PRI GORICI</t>
  </si>
  <si>
    <t>MIREN</t>
  </si>
  <si>
    <t>RENČE</t>
  </si>
  <si>
    <t>VOLČJA DRAGA</t>
  </si>
  <si>
    <t>DORNBERK</t>
  </si>
  <si>
    <t>BRANIK</t>
  </si>
  <si>
    <t>KOSTANJEVICA NA KRASU</t>
  </si>
  <si>
    <t>PRVAČINA</t>
  </si>
  <si>
    <t>KOPER - CAPODISTRIA</t>
  </si>
  <si>
    <t>SEŽANA</t>
  </si>
  <si>
    <t>DIVAČA</t>
  </si>
  <si>
    <t>PODGORJE</t>
  </si>
  <si>
    <t>VREMSKI BRITOF</t>
  </si>
  <si>
    <t>LOKEV</t>
  </si>
  <si>
    <t>DUTOVLJE</t>
  </si>
  <si>
    <t>ŠTANJEL</t>
  </si>
  <si>
    <t>KOMEN</t>
  </si>
  <si>
    <t>SENOŽEČE</t>
  </si>
  <si>
    <t>HRUŠEVJE</t>
  </si>
  <si>
    <t>POSTOJNA</t>
  </si>
  <si>
    <t>PLANINA</t>
  </si>
  <si>
    <t>KOZINA</t>
  </si>
  <si>
    <t>MATERIJA</t>
  </si>
  <si>
    <t>OBROV</t>
  </si>
  <si>
    <t>PODGRAD</t>
  </si>
  <si>
    <t>ILIRSKA BISTRICA</t>
  </si>
  <si>
    <t>KNEŽAK</t>
  </si>
  <si>
    <t>JELŠANE</t>
  </si>
  <si>
    <t>PREM</t>
  </si>
  <si>
    <t>KOŠANA</t>
  </si>
  <si>
    <t>PIVKA</t>
  </si>
  <si>
    <t>PRESTRANEK</t>
  </si>
  <si>
    <t>DEKANI</t>
  </si>
  <si>
    <t>GRAČIŠČE</t>
  </si>
  <si>
    <t>MAREZIGE</t>
  </si>
  <si>
    <t>ŠMARJE</t>
  </si>
  <si>
    <t>ČRNI KAL</t>
  </si>
  <si>
    <t>POBEGI</t>
  </si>
  <si>
    <t>ANKARAN - ANCARANO</t>
  </si>
  <si>
    <t>ŠKOFIJE</t>
  </si>
  <si>
    <t>IZOLA - ISOLA</t>
  </si>
  <si>
    <t>PORTOROŽ - PORTOROSE</t>
  </si>
  <si>
    <t>PIRAN - PIRANO</t>
  </si>
  <si>
    <t>SEČOVLJE - SICCIOLE</t>
  </si>
  <si>
    <t>NOVO MESTO</t>
  </si>
  <si>
    <t>TREBNJE</t>
  </si>
  <si>
    <t>DOBRNIČ</t>
  </si>
  <si>
    <t>VELIKA LOKA</t>
  </si>
  <si>
    <t>VELIKI GABER</t>
  </si>
  <si>
    <t>MIRNA PEČ</t>
  </si>
  <si>
    <t>ŠMARJEŠKE TOPLICE</t>
  </si>
  <si>
    <t>OTOČEC</t>
  </si>
  <si>
    <t>MOKRONOG</t>
  </si>
  <si>
    <t>TREBELNO</t>
  </si>
  <si>
    <t>MIRNA</t>
  </si>
  <si>
    <t>BREŽICE</t>
  </si>
  <si>
    <t>ARTIČE</t>
  </si>
  <si>
    <t>GLOBOKO</t>
  </si>
  <si>
    <t>PIŠECE</t>
  </si>
  <si>
    <t>SROMLJE</t>
  </si>
  <si>
    <t>DOBOVA</t>
  </si>
  <si>
    <t>KAPELE</t>
  </si>
  <si>
    <t>BIZELJSKO</t>
  </si>
  <si>
    <t>JESENICE NA DOLENJSKEM</t>
  </si>
  <si>
    <t>KRŠKA VAS</t>
  </si>
  <si>
    <t>CERKLJE OB KRKI</t>
  </si>
  <si>
    <t>KRŠKO</t>
  </si>
  <si>
    <t>ZDOLE</t>
  </si>
  <si>
    <t>LESKOVEC PRI KRŠKEM</t>
  </si>
  <si>
    <t>RAKA</t>
  </si>
  <si>
    <t>ŠKOCJAN</t>
  </si>
  <si>
    <t>BUČKA</t>
  </si>
  <si>
    <t>BRESTANICA</t>
  </si>
  <si>
    <t>SENOVO</t>
  </si>
  <si>
    <t>KOPRIVNICA</t>
  </si>
  <si>
    <t>BLANCA</t>
  </si>
  <si>
    <t>SEVNICA</t>
  </si>
  <si>
    <t>ZABUKOVJE</t>
  </si>
  <si>
    <t>STUDENEC</t>
  </si>
  <si>
    <t>BOŠTANJ</t>
  </si>
  <si>
    <t>TRŽIŠČE</t>
  </si>
  <si>
    <t>KRMELJ</t>
  </si>
  <si>
    <t>ŠENTJANŽ</t>
  </si>
  <si>
    <t>ŠENTJERNEJ</t>
  </si>
  <si>
    <t>KOSTANJEVICA NA KRKI</t>
  </si>
  <si>
    <t>PODBOČJE</t>
  </si>
  <si>
    <t>BRUSNICE</t>
  </si>
  <si>
    <t>STOPIČE</t>
  </si>
  <si>
    <t>URŠNA SELA</t>
  </si>
  <si>
    <t>METLIKA</t>
  </si>
  <si>
    <t>SUHOR</t>
  </si>
  <si>
    <t>GRADAC</t>
  </si>
  <si>
    <t>SEMIČ</t>
  </si>
  <si>
    <t>ČRNOMELJ</t>
  </si>
  <si>
    <t>ADLEŠIČI</t>
  </si>
  <si>
    <t>STARI TRG OB KOLPI</t>
  </si>
  <si>
    <t>DRAGATUŠ</t>
  </si>
  <si>
    <t>VINICA</t>
  </si>
  <si>
    <t>DOLENJSKE TOPLICE</t>
  </si>
  <si>
    <t>STRAŽA PRI NOVEM MESTU</t>
  </si>
  <si>
    <t>ŽUŽEMBERK</t>
  </si>
  <si>
    <t>DVOR</t>
  </si>
  <si>
    <t>HINJE</t>
  </si>
  <si>
    <t>MURSKA SOBOTA</t>
  </si>
  <si>
    <t>PUCONCI</t>
  </si>
  <si>
    <t>MAČKOVCI</t>
  </si>
  <si>
    <t>PETROVCI</t>
  </si>
  <si>
    <t>ŠALOVCI</t>
  </si>
  <si>
    <t>HODOŠ - HODOS</t>
  </si>
  <si>
    <t>KRIŽEVCI</t>
  </si>
  <si>
    <t>PROSENJAKOVCI - PÁRTOSFALVA</t>
  </si>
  <si>
    <t>FOKOVCI</t>
  </si>
  <si>
    <t>LENDAVA - LENDVA</t>
  </si>
  <si>
    <t>MARTJANCI</t>
  </si>
  <si>
    <t>BOGOJINA</t>
  </si>
  <si>
    <t>DOBROVNIK - DOBRONAK</t>
  </si>
  <si>
    <t>TURNIŠČE</t>
  </si>
  <si>
    <t>VELIKA POLANA</t>
  </si>
  <si>
    <t>MORAVSKE TOPLICE</t>
  </si>
  <si>
    <t>KOBILJE</t>
  </si>
  <si>
    <t>BELTINCI</t>
  </si>
  <si>
    <t>ČRENŠOVCI</t>
  </si>
  <si>
    <t>ODRANCI</t>
  </si>
  <si>
    <t>LJUTOMER</t>
  </si>
  <si>
    <t>VERŽEJ</t>
  </si>
  <si>
    <t>KRIŽEVCI PRI LJUTOMERU</t>
  </si>
  <si>
    <t>MALA NEDELJA</t>
  </si>
  <si>
    <t>SVETI JURIJ OB ŠČAVNICI</t>
  </si>
  <si>
    <t>SPODNJI IVANJCI</t>
  </si>
  <si>
    <t>RAZKRIŽJE</t>
  </si>
  <si>
    <t>GORNJA RADGONA</t>
  </si>
  <si>
    <t>TIŠINA</t>
  </si>
  <si>
    <t>RADENCI</t>
  </si>
  <si>
    <t>APAČE</t>
  </si>
  <si>
    <t>CANKOVA</t>
  </si>
  <si>
    <t>ROGAŠOVCI</t>
  </si>
  <si>
    <t>KUZMA</t>
  </si>
  <si>
    <t>GRAD</t>
  </si>
  <si>
    <t>BODONCI</t>
  </si>
  <si>
    <t>Sklop A: Nastajanje odpadkov</t>
  </si>
  <si>
    <t>Tabela 1: Nastali odpadki v letu 2018</t>
  </si>
  <si>
    <t>Količine v kilogramih, brez decimalnih mest!</t>
  </si>
  <si>
    <t>VK</t>
  </si>
  <si>
    <r>
      <t xml:space="preserve"> </t>
    </r>
    <r>
      <rPr>
        <b/>
        <sz val="14"/>
        <rFont val="Arial"/>
        <family val="2"/>
        <charset val="238"/>
      </rPr>
      <t xml:space="preserve">Statistična regija </t>
    </r>
    <r>
      <rPr>
        <b/>
        <vertAlign val="superscript"/>
        <sz val="14"/>
        <rFont val="Arial"/>
        <family val="2"/>
        <charset val="238"/>
      </rPr>
      <t>*1)</t>
    </r>
    <r>
      <rPr>
        <b/>
        <sz val="14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
 - številko izberite iz spustnega seznama.</t>
    </r>
    <r>
      <rPr>
        <sz val="11"/>
        <rFont val="Arial"/>
        <family val="2"/>
        <charset val="238"/>
      </rPr>
      <t xml:space="preserve">
 - pomoč v zavihku STATISTIČNE REGIJE. </t>
    </r>
  </si>
  <si>
    <r>
      <t xml:space="preserve"> </t>
    </r>
    <r>
      <rPr>
        <b/>
        <sz val="14"/>
        <rFont val="Arial"/>
        <family val="2"/>
        <charset val="238"/>
      </rPr>
      <t xml:space="preserve">Odpadek </t>
    </r>
    <r>
      <rPr>
        <b/>
        <vertAlign val="superscript"/>
        <sz val="14"/>
        <rFont val="Arial"/>
        <family val="2"/>
        <charset val="238"/>
      </rPr>
      <t>*2)</t>
    </r>
    <r>
      <rPr>
        <b/>
        <sz val="14"/>
        <rFont val="Arial"/>
        <family val="2"/>
        <charset val="238"/>
      </rPr>
      <t xml:space="preserve">
 </t>
    </r>
    <r>
      <rPr>
        <b/>
        <sz val="11"/>
        <rFont val="Arial"/>
        <family val="2"/>
        <charset val="238"/>
      </rPr>
      <t xml:space="preserve">- številko odpadka izberite iz spustnega seznama; </t>
    </r>
    <r>
      <rPr>
        <sz val="11"/>
        <rFont val="Arial"/>
        <family val="2"/>
        <charset val="238"/>
      </rPr>
      <t xml:space="preserve">
 - </t>
    </r>
    <r>
      <rPr>
        <b/>
        <sz val="11"/>
        <rFont val="Arial"/>
        <family val="2"/>
        <charset val="238"/>
      </rPr>
      <t>ne vpisujte</t>
    </r>
    <r>
      <rPr>
        <sz val="11"/>
        <rFont val="Arial"/>
        <family val="2"/>
        <charset val="238"/>
      </rPr>
      <t xml:space="preserve"> podatkov o odpadkih, ki ste jih </t>
    </r>
    <r>
      <rPr>
        <b/>
        <sz val="11"/>
        <rFont val="Arial"/>
        <family val="2"/>
        <charset val="238"/>
      </rPr>
      <t xml:space="preserve">prepustili
   zbiralcu brez evidenčnega lista. </t>
    </r>
  </si>
  <si>
    <r>
      <t>Količina odpadkov skupaj</t>
    </r>
    <r>
      <rPr>
        <sz val="11"/>
        <color indexed="8"/>
        <rFont val="Arial"/>
        <family val="2"/>
        <charset val="238"/>
      </rPr>
      <t>:
nastalo in skladiščeno</t>
    </r>
  </si>
  <si>
    <r>
      <t xml:space="preserve">Skladiščena količina </t>
    </r>
    <r>
      <rPr>
        <sz val="11"/>
        <color indexed="8"/>
        <rFont val="Arial"/>
        <family val="2"/>
        <charset val="238"/>
      </rPr>
      <t>odpadkov 
na dan</t>
    </r>
    <r>
      <rPr>
        <b/>
        <sz val="11"/>
        <color indexed="8"/>
        <rFont val="Arial"/>
        <family val="2"/>
        <charset val="238"/>
      </rPr>
      <t xml:space="preserve"> 1. 1. 2018</t>
    </r>
  </si>
  <si>
    <r>
      <rPr>
        <sz val="11"/>
        <color indexed="8"/>
        <rFont val="Arial"/>
        <family val="2"/>
        <charset val="238"/>
      </rPr>
      <t>Količina odpadkov,</t>
    </r>
    <r>
      <rPr>
        <b/>
        <sz val="11"/>
        <color indexed="8"/>
        <rFont val="Arial"/>
        <family val="2"/>
        <charset val="238"/>
      </rPr>
      <t xml:space="preserve"> 
nastalih v letu 2018</t>
    </r>
  </si>
  <si>
    <r>
      <t xml:space="preserve">Skladiščena količina </t>
    </r>
    <r>
      <rPr>
        <sz val="11"/>
        <color indexed="8"/>
        <rFont val="Arial"/>
        <family val="2"/>
        <charset val="238"/>
      </rPr>
      <t>odpadkov
na dan</t>
    </r>
    <r>
      <rPr>
        <b/>
        <sz val="11"/>
        <color indexed="8"/>
        <rFont val="Arial"/>
        <family val="2"/>
        <charset val="238"/>
      </rPr>
      <t xml:space="preserve"> 31. 12. 2018</t>
    </r>
  </si>
  <si>
    <t>šifra</t>
  </si>
  <si>
    <t>naziv</t>
  </si>
  <si>
    <t>številka</t>
  </si>
  <si>
    <t xml:space="preserve">stolpec 3 = vsota 4 + 5 in 
6 + 7 v tabeli 2 (Sklop B) 
</t>
  </si>
  <si>
    <t>kg</t>
  </si>
  <si>
    <t>a</t>
  </si>
  <si>
    <t>b</t>
  </si>
  <si>
    <t>zelen</t>
  </si>
  <si>
    <t>rdeč</t>
  </si>
  <si>
    <t>4+5</t>
  </si>
  <si>
    <t>6+7</t>
  </si>
  <si>
    <t>01</t>
  </si>
  <si>
    <t>GORIŠKA</t>
  </si>
  <si>
    <t>13 02 05</t>
  </si>
  <si>
    <t>02</t>
  </si>
  <si>
    <t>16 01 07</t>
  </si>
  <si>
    <t>GORENJSKA</t>
  </si>
  <si>
    <t>03</t>
  </si>
  <si>
    <t>04</t>
  </si>
  <si>
    <t>JUGOVZHODNA SLOVENIJA</t>
  </si>
  <si>
    <t>05</t>
  </si>
  <si>
    <t>KOROŠKA</t>
  </si>
  <si>
    <t>06</t>
  </si>
  <si>
    <t>OBALNO-KRAŠKA</t>
  </si>
  <si>
    <t>07</t>
  </si>
  <si>
    <t>OSREDNJESLOVENSKA</t>
  </si>
  <si>
    <t>08</t>
  </si>
  <si>
    <t>PODRAVSKA</t>
  </si>
  <si>
    <t>09</t>
  </si>
  <si>
    <t>POMURSKA</t>
  </si>
  <si>
    <t>POSAVSKA</t>
  </si>
  <si>
    <t>PRIMORSKO-NOTRANJSKA</t>
  </si>
  <si>
    <t>SAVINJSKA</t>
  </si>
  <si>
    <t>ZASAVSKA</t>
  </si>
  <si>
    <t>vsota</t>
  </si>
  <si>
    <t xml:space="preserve">*1) Iz spustnega seznama izberite naziv statistične regije, šifra se bo izpisala avtomatično. Naziv statistične regije izberite na podlagi podatkov o kraju nastanka odpadkov iz evidenčnih listov. 
      Razdelitev krajev glede na statistične regije najdete v zavihku STATISTIČNE REGIJE. </t>
  </si>
  <si>
    <t>*2) Iz spustnega seznama izberite številko odpadka, naziv odpadka se bo izpisal avtomatično. Številko in naziv odpadka izberite na podlagi podatkov iz evidenčnih listov oz. evidence o nastajanju odpadkov in ravnanju z njimi. 
      Ne vpisujte podatkov o odpadkih, ki ste jih prepustili zbiralcu (brez evidenčnega lista). 
      Če ste odpadke poslali v tujino (EU ali izven EU) izberite številko odpadka, ki je navedena v prilogi IB oziroma v prilogi VII iz Uredbe 2006/2013/ES o pošiljkah odpadkov.</t>
  </si>
  <si>
    <t>Sklop B: Ravnanje z odpadki</t>
  </si>
  <si>
    <t>Tabela 2: Ravnanje z odpadki v letu 2018</t>
  </si>
  <si>
    <r>
      <t xml:space="preserve">Statistična regija </t>
    </r>
    <r>
      <rPr>
        <b/>
        <vertAlign val="superscript"/>
        <sz val="11"/>
        <color indexed="8"/>
        <rFont val="Arial"/>
        <family val="2"/>
        <charset val="238"/>
      </rPr>
      <t>*1)</t>
    </r>
  </si>
  <si>
    <r>
      <t xml:space="preserve">Odpadek </t>
    </r>
    <r>
      <rPr>
        <b/>
        <vertAlign val="superscript"/>
        <sz val="11"/>
        <color indexed="8"/>
        <rFont val="Arial"/>
        <family val="2"/>
        <charset val="238"/>
      </rPr>
      <t>*2)</t>
    </r>
  </si>
  <si>
    <r>
      <t xml:space="preserve"> Količina odpadkov</t>
    </r>
    <r>
      <rPr>
        <b/>
        <vertAlign val="superscript"/>
        <sz val="11"/>
        <rFont val="Arial"/>
        <family val="2"/>
        <charset val="238"/>
      </rPr>
      <t xml:space="preserve">*3)
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prepišite iz evidenc oz. evidenčnih listov.  - v primeru izvoza prepišite iz VII iz Uredbe
  2006/2013/ES o pošiljkah odpadkov.
</t>
    </r>
  </si>
  <si>
    <r>
      <t xml:space="preserve"> Nadaljnje ravnanje </t>
    </r>
    <r>
      <rPr>
        <b/>
        <vertAlign val="superscript"/>
        <sz val="11"/>
        <rFont val="Arial"/>
        <family val="2"/>
        <charset val="238"/>
      </rPr>
      <t>*4)</t>
    </r>
    <r>
      <rPr>
        <b/>
        <sz val="11"/>
        <rFont val="Arial"/>
        <family val="2"/>
        <charset val="238"/>
      </rPr>
      <t xml:space="preserve">
 </t>
    </r>
    <r>
      <rPr>
        <sz val="10"/>
        <rFont val="Arial"/>
        <family val="2"/>
        <charset val="238"/>
      </rPr>
      <t xml:space="preserve">Izberite šifro:
</t>
    </r>
    <r>
      <rPr>
        <b/>
        <sz val="10"/>
        <rFont val="Arial"/>
        <family val="2"/>
        <charset val="238"/>
      </rPr>
      <t xml:space="preserve"> 1</t>
    </r>
    <r>
      <rPr>
        <sz val="10"/>
        <rFont val="Arial"/>
        <family val="2"/>
        <charset val="238"/>
      </rPr>
      <t xml:space="preserve"> - če ste odpadke obdelali sami, 
</t>
    </r>
    <r>
      <rPr>
        <b/>
        <sz val="10"/>
        <rFont val="Arial"/>
        <family val="2"/>
        <charset val="238"/>
      </rPr>
      <t xml:space="preserve"> 2</t>
    </r>
    <r>
      <rPr>
        <sz val="10"/>
        <rFont val="Arial"/>
        <family val="2"/>
        <charset val="238"/>
      </rPr>
      <t xml:space="preserve"> - če ste odpadke oddali prevzemniku v RS,
</t>
    </r>
    <r>
      <rPr>
        <b/>
        <sz val="10"/>
        <rFont val="Arial"/>
        <family val="2"/>
        <charset val="238"/>
      </rPr>
      <t xml:space="preserve"> 3 </t>
    </r>
    <r>
      <rPr>
        <sz val="10"/>
        <rFont val="Arial"/>
        <family val="2"/>
        <charset val="238"/>
      </rPr>
      <t xml:space="preserve">- če ste odpadke izvozili v EU,
</t>
    </r>
    <r>
      <rPr>
        <b/>
        <sz val="10"/>
        <rFont val="Arial"/>
        <family val="2"/>
        <charset val="238"/>
      </rPr>
      <t xml:space="preserve"> 4 </t>
    </r>
    <r>
      <rPr>
        <sz val="10"/>
        <rFont val="Arial"/>
        <family val="2"/>
        <charset val="238"/>
      </rPr>
      <t>- če ste odpadke izvozili izven EU.</t>
    </r>
  </si>
  <si>
    <r>
      <t xml:space="preserve"> </t>
    </r>
    <r>
      <rPr>
        <b/>
        <sz val="11"/>
        <rFont val="Arial"/>
        <family val="2"/>
        <charset val="238"/>
      </rPr>
      <t>10-mestna matična številka prevzemnika 
 odpadka ali naziv tujega prevzemnika 
 odpadka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 xml:space="preserve">*6) *7)
 </t>
    </r>
    <r>
      <rPr>
        <sz val="10"/>
        <rFont val="Arial"/>
        <family val="2"/>
        <charset val="238"/>
      </rPr>
      <t>- izberite iz spustnega seznama oz. vpišite sami.</t>
    </r>
  </si>
  <si>
    <r>
      <t>Kraj obdelave,</t>
    </r>
    <r>
      <rPr>
        <b/>
        <sz val="11"/>
        <rFont val="Arial"/>
        <family val="2"/>
        <charset val="238"/>
      </rPr>
      <t xml:space="preserve"> če so odpadki</t>
    </r>
    <r>
      <rPr>
        <sz val="11"/>
        <rFont val="Arial"/>
        <family val="2"/>
        <charset val="238"/>
      </rPr>
      <t xml:space="preserve"> poslani v                                 obdelavo </t>
    </r>
    <r>
      <rPr>
        <b/>
        <sz val="11"/>
        <rFont val="Arial"/>
        <family val="2"/>
        <charset val="238"/>
      </rPr>
      <t>v tujino</t>
    </r>
    <r>
      <rPr>
        <vertAlign val="superscript"/>
        <sz val="11"/>
        <rFont val="Arial"/>
        <family val="2"/>
        <charset val="238"/>
      </rPr>
      <t xml:space="preserve"> *8)</t>
    </r>
  </si>
  <si>
    <r>
      <t xml:space="preserve">Postopek obdelave (R,D), 
</t>
    </r>
    <r>
      <rPr>
        <b/>
        <sz val="11"/>
        <rFont val="Arial"/>
        <family val="2"/>
        <charset val="238"/>
      </rPr>
      <t>če so odpadki</t>
    </r>
    <r>
      <rPr>
        <sz val="11"/>
        <rFont val="Arial"/>
        <family val="2"/>
        <charset val="238"/>
      </rPr>
      <t xml:space="preserve"> poslani v 
obdelavo </t>
    </r>
    <r>
      <rPr>
        <b/>
        <sz val="11"/>
        <rFont val="Arial"/>
        <family val="2"/>
        <charset val="238"/>
      </rPr>
      <t>v tujino</t>
    </r>
    <r>
      <rPr>
        <vertAlign val="superscript"/>
        <sz val="11"/>
        <rFont val="Arial"/>
        <family val="2"/>
        <charset val="238"/>
      </rPr>
      <t xml:space="preserve"> *9)</t>
    </r>
  </si>
  <si>
    <t>SAUBERMACHER SLOVENIJA storitve pri varstvu okolja, trgovina in transport d.o.o.</t>
  </si>
  <si>
    <t>Matična številka prevzemnika</t>
  </si>
  <si>
    <t>Naziv</t>
  </si>
  <si>
    <t>Naslov</t>
  </si>
  <si>
    <t>Postopki obdelave združeno</t>
  </si>
  <si>
    <t>1961900000</t>
  </si>
  <si>
    <t>"AVTO REJC" MATEVŽ REJC s.p.</t>
  </si>
  <si>
    <t>ZGORNJA HUDINJA 28, 3000 CELJE</t>
  </si>
  <si>
    <t>R_00</t>
  </si>
  <si>
    <t>5317748000</t>
  </si>
  <si>
    <t>"LAKY" SORTIRANJE, POSREDOVANJE PRI PRODAJI TEKSTILA ELVIS LAKOSELJAC S.P.</t>
  </si>
  <si>
    <t>BRKINSKA ULICA 7, 6310 IZOLA - ISOLA</t>
  </si>
  <si>
    <t>R_01</t>
  </si>
  <si>
    <t>8158657000</t>
  </si>
  <si>
    <t>A&amp;K recycle, zbiranje, predelava kondenzatorjev in prodaja surovin, d.o.o.</t>
  </si>
  <si>
    <t>DUNAJSKA CESTA 136, 1000 LJUBLJANA</t>
  </si>
  <si>
    <t>R_0101</t>
  </si>
  <si>
    <t>5674697000</t>
  </si>
  <si>
    <t>A.M.MIKLAVC Tehnični pregledi d.o.o.</t>
  </si>
  <si>
    <t>NIZKA 21, 3332 REČICA OB SAVINJI</t>
  </si>
  <si>
    <t>R_0102</t>
  </si>
  <si>
    <t>5565855000</t>
  </si>
  <si>
    <t>A.N.B. TRADE avtotrgovina in storitve, d.o.o.</t>
  </si>
  <si>
    <t>SPODNJE STRANICE 11, 3206 STRANICE</t>
  </si>
  <si>
    <t>R_02</t>
  </si>
  <si>
    <t>5473012000</t>
  </si>
  <si>
    <t>ABRASIV MUTA proizvodnja, trgovina in storitve d.o.o.</t>
  </si>
  <si>
    <t>KOROŠKA CESTA 49, 2366 MUTA</t>
  </si>
  <si>
    <t>R_03</t>
  </si>
  <si>
    <t>2371162000</t>
  </si>
  <si>
    <t>ACŠ AVTOMOBILI, družba za prodajo avtomobilov in rezervnih delov, d.o.o.</t>
  </si>
  <si>
    <t>ZGORNJA KUNGOTA 39, 2201 ZGORNJA KUNGOTA</t>
  </si>
  <si>
    <t>R_0301</t>
  </si>
  <si>
    <t>6174400000</t>
  </si>
  <si>
    <t>AD PODOBNIKAR, prevozi in gradbena mehanizacija, d.o.o.</t>
  </si>
  <si>
    <t>OSREDEK PRI DOBROVI 4, 1356 DOBROVA</t>
  </si>
  <si>
    <t>R_0302</t>
  </si>
  <si>
    <t>2272598000</t>
  </si>
  <si>
    <t>ADRIA TERMINALI, logistične storitve, d.o.o.</t>
  </si>
  <si>
    <t>VOJKOVO NABREŽJE 38, 6000 KOPER - CAPODISTRIA</t>
  </si>
  <si>
    <t>R_0303</t>
  </si>
  <si>
    <t>5404371000</t>
  </si>
  <si>
    <t>ADUT livarna sive in nodularne litine, d.o.o.</t>
  </si>
  <si>
    <t>KOMPOLE 63, 3220 ŠTORE</t>
  </si>
  <si>
    <t>R_04</t>
  </si>
  <si>
    <t>3455980000</t>
  </si>
  <si>
    <t>AGJ, arhitekturno projektiranje in ravnanje z odplakami, d.o.o.</t>
  </si>
  <si>
    <t>POT NA KAMENŠAK 17, 2230 LENART V SLOV. GORICAH</t>
  </si>
  <si>
    <t>R_05</t>
  </si>
  <si>
    <t>1824325000</t>
  </si>
  <si>
    <t>AGM NEMEC, podjetje za proizvodnjo, trgovino in storitve d.o.o.</t>
  </si>
  <si>
    <t>SEDRAŽ 3, 3270 LAŠKO</t>
  </si>
  <si>
    <t>R_06</t>
  </si>
  <si>
    <t>6744940000</t>
  </si>
  <si>
    <t>AGM Starešinič, avtoprevozi, gradbeništvo in mehanizacija, d.o.o.</t>
  </si>
  <si>
    <t>HRAST PRI VINICI 26, 8344 VINICA</t>
  </si>
  <si>
    <t>R_07</t>
  </si>
  <si>
    <t>5368403000</t>
  </si>
  <si>
    <t>AGM, JANEZ PUNGERČAR S.P.</t>
  </si>
  <si>
    <t>MALKOVEC 1B, 8295 TRŽIŠČE</t>
  </si>
  <si>
    <t>R_08</t>
  </si>
  <si>
    <t>1387570000</t>
  </si>
  <si>
    <t>AKRAPOVIČ, podjetje za proizvodnjo, trgovino in storitve, d.d.</t>
  </si>
  <si>
    <t>MALO HUDO 8A, 1295 IVANČNA GORICA</t>
  </si>
  <si>
    <t>R_09</t>
  </si>
  <si>
    <t>6219357000</t>
  </si>
  <si>
    <t>AKTERA PLUS, storitve in trgovina, d.o.o.</t>
  </si>
  <si>
    <t>DUNAJSKA CESTA 217, 1000 LJUBLJANA</t>
  </si>
  <si>
    <t>R_10</t>
  </si>
  <si>
    <t>5034515000</t>
  </si>
  <si>
    <t>Albaugh tovarna kemičnih izdelkov d.o.o.</t>
  </si>
  <si>
    <t>GRAJSKI TRG 21, 2327 RAČE</t>
  </si>
  <si>
    <t>R_11</t>
  </si>
  <si>
    <t>1918150000</t>
  </si>
  <si>
    <t>ALBOMAY, proizvodnja kovin d.o.o.</t>
  </si>
  <si>
    <t>CESTA ŽELEZARJEV 8, 4270 JESENICE</t>
  </si>
  <si>
    <t>R_12</t>
  </si>
  <si>
    <t>5456959000</t>
  </si>
  <si>
    <t>ALCU trgovsko podjetje d.o.o.</t>
  </si>
  <si>
    <t>LJUBLJANSKA CESTA 51A, 1241 KAMNIK</t>
  </si>
  <si>
    <t>R_13</t>
  </si>
  <si>
    <t>2139065000</t>
  </si>
  <si>
    <t>ALFA GRAD storitve v gradbeništvu d.o.o.</t>
  </si>
  <si>
    <t>ŠTIHOVA ULICA 1, 1000 LJUBLJANA</t>
  </si>
  <si>
    <t>R_12, R_13</t>
  </si>
  <si>
    <t>5725682000</t>
  </si>
  <si>
    <t>ALPKEM, proizvodnja, trgovina, storitve, d.o.o.</t>
  </si>
  <si>
    <t>STRUŽEVO 66, 4000 KRANJ</t>
  </si>
  <si>
    <t>PU</t>
  </si>
  <si>
    <t>5488338000</t>
  </si>
  <si>
    <t>AMZS družba za opravljanje storitev članom AMD in drugim udeležencem v cestnem prometu d.d.</t>
  </si>
  <si>
    <t>DUNAJSKA CESTA 128A, 1000 LJUBLJANA</t>
  </si>
  <si>
    <t>D_00</t>
  </si>
  <si>
    <t>5005485000</t>
  </si>
  <si>
    <t>AquafilSLO Proizvodnja poliamidnih filamentov in granulatov d.o.o.</t>
  </si>
  <si>
    <t>LETALIŠKA CESTA 15, 1000 LJUBLJANA</t>
  </si>
  <si>
    <t>D_01</t>
  </si>
  <si>
    <t>1657798000</t>
  </si>
  <si>
    <t>ARMETON proizvodnja betonskih, kovinskih in plastičnih izdelkov d.o.o.</t>
  </si>
  <si>
    <t>CESTA NA LENIVEC 27, 6210 SEŽANA</t>
  </si>
  <si>
    <t>D_02</t>
  </si>
  <si>
    <t>6167721000</t>
  </si>
  <si>
    <t>Arosa Mobilia proizvodnja pohištva d.o.o.</t>
  </si>
  <si>
    <t>LIMBUŠKA CESTA 2, 2341 LIMBUŠ</t>
  </si>
  <si>
    <t>D_03</t>
  </si>
  <si>
    <t>6074235000</t>
  </si>
  <si>
    <t>AURENIS, podjetje za proizvodnjo, reciklažo in storitve d.o.o.</t>
  </si>
  <si>
    <t>POLJUBINJ 112, 5220 TOLMIN</t>
  </si>
  <si>
    <t>D_04</t>
  </si>
  <si>
    <t>5687456000</t>
  </si>
  <si>
    <t>AVBELJ FRANCI S.P. - PREVOZNIŠTVO, GRADBENA MEHANIZACIJA IN LESARSTVO</t>
  </si>
  <si>
    <t>ZGORNJE KOSEZE 7, 1251 MORAVČE</t>
  </si>
  <si>
    <t>D_05</t>
  </si>
  <si>
    <t>6640800000</t>
  </si>
  <si>
    <t>AVTO ABT, storitve in trgovina, d.o.o.</t>
  </si>
  <si>
    <t>NASELJE BORISA KIDRIČA 2, 8330 METLIKA</t>
  </si>
  <si>
    <t>D_06</t>
  </si>
  <si>
    <t>5830501000</t>
  </si>
  <si>
    <t>AVTO BUBNIČ - TRGOVINA IN SERVIS BOJAN BUBNIČ S.P.</t>
  </si>
  <si>
    <t>ŠMARJE PRI SEŽANI 69, 6210 SEŽANA</t>
  </si>
  <si>
    <t>D_07</t>
  </si>
  <si>
    <t>5528887000</t>
  </si>
  <si>
    <t>AVTO CENTER VOVK d.o.o.</t>
  </si>
  <si>
    <t>PODJETNIŠKA ULICA 7, 8210 TREBNJE</t>
  </si>
  <si>
    <t>D_08</t>
  </si>
  <si>
    <t>5422434000</t>
  </si>
  <si>
    <t>AVTO DETR avtoservis in trgovina, d.o.o.</t>
  </si>
  <si>
    <t>SLOVENSKA CESTA 66, 1234 MENGEŠ</t>
  </si>
  <si>
    <t>D_09</t>
  </si>
  <si>
    <t>1087355000</t>
  </si>
  <si>
    <t>AVTO FRČ FRANC KOSI S.P.</t>
  </si>
  <si>
    <t>ILJAŠEVCI 10, 9242 KRIŽEVCI PRI LJUTOMERU</t>
  </si>
  <si>
    <t>D_08,09</t>
  </si>
  <si>
    <t>5150356000</t>
  </si>
  <si>
    <t>AVTO KOMPLET IGOR PINTARIČ S.P.,TRGOVINA Z REZERVNIMI DELI IN AVTOMEHANIKA</t>
  </si>
  <si>
    <t>ILIRSKA ULICA 14, 2000 MARIBOR</t>
  </si>
  <si>
    <t>D_10</t>
  </si>
  <si>
    <t>3554953000</t>
  </si>
  <si>
    <t>AVTO KOVAČ, LEOPOLD KOVAČ, S.P.</t>
  </si>
  <si>
    <t>SEGOVCI 44C, 9253 APAČE</t>
  </si>
  <si>
    <t>D_11</t>
  </si>
  <si>
    <t>1952617000</t>
  </si>
  <si>
    <t>AVTO KRAKOV GORAZD BENČINA S.P.</t>
  </si>
  <si>
    <t>HUDENJE 10, 8275 ŠKOCJAN</t>
  </si>
  <si>
    <t>D_12</t>
  </si>
  <si>
    <t>5567840000</t>
  </si>
  <si>
    <t>AVTO MONY avtoservis, proizvodnja, trgovina in storitve d.o.o.</t>
  </si>
  <si>
    <t>ALPSKA CESTA 43, 4248 LESCE</t>
  </si>
  <si>
    <t>D_13</t>
  </si>
  <si>
    <t>3218406000</t>
  </si>
  <si>
    <t>AVTO ODPAD TANJA ZUPANC S.P.</t>
  </si>
  <si>
    <t>MAHOVNIK 34, 1330 KOČEVJE</t>
  </si>
  <si>
    <t>D_14</t>
  </si>
  <si>
    <t>1099477000</t>
  </si>
  <si>
    <t>AVTO TACER ZLATKO TACER S.P.</t>
  </si>
  <si>
    <t>MAISTROVA ULICA 17, 2360 RADLJE OB DRAVI</t>
  </si>
  <si>
    <t>D_15</t>
  </si>
  <si>
    <t>5984686000</t>
  </si>
  <si>
    <t>AVTOCENTER HORVAT AVTOPRALNA STEZA-VULKANIZERSTVO-AVTOOPTIKA-PRODAJA GUM IN PLATIŠČ LEONIDA HORVAT-LETONJA S.P.</t>
  </si>
  <si>
    <t>ULICA MATIJE GUBCA 13, 9000 MURSKA SOBOTA</t>
  </si>
  <si>
    <t>D_13,14,15</t>
  </si>
  <si>
    <t>1843494000</t>
  </si>
  <si>
    <t>AVTOCENTER ORMOŽ storitve in trgovina d.o.o.</t>
  </si>
  <si>
    <t>HARDEK 44C, 2270 ORMOŽ</t>
  </si>
  <si>
    <t>1125818000</t>
  </si>
  <si>
    <t>AVTOCENTER VRTAČ, podjetje za prodajo in servisiranje vozil, d.o.o.</t>
  </si>
  <si>
    <t>VISOKO 77A, 4212 VISOKO</t>
  </si>
  <si>
    <t>1714643000</t>
  </si>
  <si>
    <t>AVTOELEKTRONIKA podjetje za trgovino, proizvodnjo in storitve d.o.o.</t>
  </si>
  <si>
    <t>DUNAJSKA CESTA 421, 1231 LJUBLJANA - ČRNUČE</t>
  </si>
  <si>
    <t>1706888000</t>
  </si>
  <si>
    <t>AVTOENDE - AVTOSERVIS, AVTOODPAD, AVTOVLEKA DEJAN VUČETIĆ S.P.</t>
  </si>
  <si>
    <t>ŽICE 42, 2233 SV. ANA V SLOV. GORICAH</t>
  </si>
  <si>
    <t>5819664000</t>
  </si>
  <si>
    <t>AVTOHIŠA LUNEŽNIK LUNEŽNIK SLAVKO S.P.</t>
  </si>
  <si>
    <t>KLOPCE 21C, 2310 SLOVENSKA BISTRICA</t>
  </si>
  <si>
    <t>1752421000</t>
  </si>
  <si>
    <t>AVTOHIŠA OMAN AHO MOBIL Milan Oman s.p.</t>
  </si>
  <si>
    <t>ROŽNA ULICA 32, 1330 KOČEVJE</t>
  </si>
  <si>
    <t>5639727000</t>
  </si>
  <si>
    <t>AVTOHIŠA ŠKORJANEC d.o.o. Podjetje za prodajo avtomobilov in rezervnih delov, Mariborska 115, Celje</t>
  </si>
  <si>
    <t>MARIBORSKA CESTA 115, 3000 CELJE</t>
  </si>
  <si>
    <t>5850703000</t>
  </si>
  <si>
    <t>AVTO-KRAS, vleka in popravilo vozil, KUHARIĆ &amp; Co. d.n.o.</t>
  </si>
  <si>
    <t>LOKAVSKA CESTA 14A, 6215 DIVAČA</t>
  </si>
  <si>
    <t>7184883000</t>
  </si>
  <si>
    <t>Avtomehanika PODBORŠEK d.o.o.</t>
  </si>
  <si>
    <t>STRUŽEVO 1, 4000 KRANJ</t>
  </si>
  <si>
    <t>5354480000</t>
  </si>
  <si>
    <t>AVTOMOBIL - servisiranje vozil in prevozi v cestnem prometu Semič d.o.o.</t>
  </si>
  <si>
    <t>VAJDOVA ULICA 2, 8333 SEMIČ</t>
  </si>
  <si>
    <t>3189180000</t>
  </si>
  <si>
    <t>AVTOMOBILI, AVTODELI, SERVISNE STORITVE, AVTOVLEKA AVTOVRHOVEC GREGOR VRHOVEC s.p.</t>
  </si>
  <si>
    <t>BUKOVČEVA ULICA 17, 1230 DOMŽALE</t>
  </si>
  <si>
    <t>1102885000</t>
  </si>
  <si>
    <t>AVTOODPAD BUSER VLASTA BUSER S.P.</t>
  </si>
  <si>
    <t>MLAČE 3A, 3215 LOČE</t>
  </si>
  <si>
    <t>3502228000</t>
  </si>
  <si>
    <t>AVTOODPAD FRANKO, TRGOVINA Z REZERVNIMI DELI, JOŽE FRANKO S.P.</t>
  </si>
  <si>
    <t>VRČICE 7, 8333 SEMIČ</t>
  </si>
  <si>
    <t>5201024000</t>
  </si>
  <si>
    <t>AVTOODPAD IN AVTOVLEKA JOŽE SAJKO S.P.</t>
  </si>
  <si>
    <t>HAJNSKO 33, 3253 PRISTAVA PRI MESTINJU</t>
  </si>
  <si>
    <t>5676061000</t>
  </si>
  <si>
    <t>AVTOODPAD, Trgovsko podjetje d.o.o. Žiri</t>
  </si>
  <si>
    <t>DOBRAČEVSKA ULICA 28, 4226 ŽIRI</t>
  </si>
  <si>
    <t>5154101000</t>
  </si>
  <si>
    <t>AVTOPREVOZNIK MARKO NOVAK S.P.</t>
  </si>
  <si>
    <t>RAKITOVEC 3, 3263 GORICA PRI SLIVNICI</t>
  </si>
  <si>
    <t>5061327000</t>
  </si>
  <si>
    <t>AVTOPREVOZNIŠTVO - PREVOZ BLAGA IN OSEB MARTIN - VALENTINA FRELIH S.P.</t>
  </si>
  <si>
    <t>GOROPEKE 10, 4226 ŽIRI</t>
  </si>
  <si>
    <t>5590403000</t>
  </si>
  <si>
    <t>AVTOPREVOZNIŠTVO BORIS ČUK S.P.</t>
  </si>
  <si>
    <t>BILJE 146, 5292 RENČE</t>
  </si>
  <si>
    <t>1261185000</t>
  </si>
  <si>
    <t>AVTOPREVOZNIŠTVO GRANDOVEC ANTON S.P.</t>
  </si>
  <si>
    <t>CESTA 15, 1312 VIDEM - DOBREPOLJE</t>
  </si>
  <si>
    <t>5008421000</t>
  </si>
  <si>
    <t>AVTOPREVOZNIŠTVO IN GRADBENA MEHANIZACIJA GOTOVNIK ŠTEFAN S.P.</t>
  </si>
  <si>
    <t>PAMEČE 229, 2380 SLOVENJ GRADEC</t>
  </si>
  <si>
    <t>5110818000</t>
  </si>
  <si>
    <t>AVTOPREVOZNIŠTVO IN GRADBENA MEHANIZACIJA SELAN FRANCI S.P.</t>
  </si>
  <si>
    <t>CESTA 13. JULIJA 91, 1261 LJUBLJANA - DOBRUNJE</t>
  </si>
  <si>
    <t>5246541000</t>
  </si>
  <si>
    <t>AVTOPREVOZNIŠTVO IN STORITVE Z GRADBENO MEHANIZACIJO FRANC SOVIČ S.P.</t>
  </si>
  <si>
    <t>FLORJAN 256, 3325 ŠOŠTANJ</t>
  </si>
  <si>
    <t>1010174000</t>
  </si>
  <si>
    <t>AVTOPREVOZNIŠTVO IN TGM TONI PALČIČ S.P.</t>
  </si>
  <si>
    <t>CESTA 4. MAJA 2B, 1380 CERKNICA</t>
  </si>
  <si>
    <t>1062697000</t>
  </si>
  <si>
    <t>AVTOPREVOZNIŠTVO JANEZ LAVRIČ S.P.</t>
  </si>
  <si>
    <t>VELIKI JELNIK 6, 1223 BLAGOVICA</t>
  </si>
  <si>
    <t>5776442000</t>
  </si>
  <si>
    <t>AVTOPREVOZNIŠTVO ROBERT ŽAGAR S.P.</t>
  </si>
  <si>
    <t>ŽAGA 41, 5224 SRPENICA</t>
  </si>
  <si>
    <t>1544446000</t>
  </si>
  <si>
    <t>AVTOPREVOZNIŠTVO, GRADBENA MEHANIZACIJA IN ZIDARSTVO ANDREJ FILIPČIČ S.P.</t>
  </si>
  <si>
    <t>ŠMARJE PRI SEŽANI 71A, 6210 SEŽANA</t>
  </si>
  <si>
    <t>5983940000</t>
  </si>
  <si>
    <t>AVTOPREVOZNIŠTVO, GRADBENA MEHANIZACIJA, GRADBENIŠTVO NEVENKA POVŠE S.P.</t>
  </si>
  <si>
    <t>DRGANJA SELA 24, 8351 STRAŽA PRI NOVEM MESTU</t>
  </si>
  <si>
    <t>5943973000</t>
  </si>
  <si>
    <t>AVTOROSI, trgovina in storitve, d.o.o.</t>
  </si>
  <si>
    <t>RAUBARKOMANDA 11, 6230 POSTOJNA</t>
  </si>
  <si>
    <t>5346985000</t>
  </si>
  <si>
    <t>AVTOSALON, AVTOKLEPARSTVO, SERVIS, MATJAŽ PRAH S.P.</t>
  </si>
  <si>
    <t>OREHOVO 80, 8290 SEVNICA</t>
  </si>
  <si>
    <t>5195680000</t>
  </si>
  <si>
    <t>AVTOSERVIS - FRANC MAKOTER S.P.</t>
  </si>
  <si>
    <t>ULICA ANTE TRSTENJAKA 17, 9240 LJUTOMER</t>
  </si>
  <si>
    <t>5851908000</t>
  </si>
  <si>
    <t>AVTOSERVIS AVTOCENTER ŽEPIČ BOJAN S.P.</t>
  </si>
  <si>
    <t>RETNJE 45, 4294 KRIŽE</t>
  </si>
  <si>
    <t>5864729000</t>
  </si>
  <si>
    <t>AVTOSERVIS KOBAL BORUT KOBAL S.P.</t>
  </si>
  <si>
    <t>GORIŠKA CESTA 74, 5270 AJDOVŠČINA</t>
  </si>
  <si>
    <t>5559273000</t>
  </si>
  <si>
    <t>AVTOSERVIS LASBAHER FRANC LASBAHER S.P.</t>
  </si>
  <si>
    <t>MARIBORSKA CESTA 21, 2234 BENEDIKT</t>
  </si>
  <si>
    <t>5557845000</t>
  </si>
  <si>
    <t>AVTOSERVIS, AVTOVLEKA SREČKO PRIMOŽIČ S.P.</t>
  </si>
  <si>
    <t>POT NA MAH 16, 1000 LJUBLJANA</t>
  </si>
  <si>
    <t>5337003000</t>
  </si>
  <si>
    <t>AVTOTRADE d.o.o., družba za popravilo avtomobilov in trgovino z avtomobili, stroji in rezervnimi deli, Vrhnika, Sinja Gorica 11</t>
  </si>
  <si>
    <t>SINJA GORICA 11, 1360 VRHNIKA</t>
  </si>
  <si>
    <t>5024289000</t>
  </si>
  <si>
    <t>AVTOTRANSPORTI KASTELEC KASTELEC LADO S.P.</t>
  </si>
  <si>
    <t>ADAMIČEVA CESTA 57, 1290 GROSUPLJE</t>
  </si>
  <si>
    <t>2077183000</t>
  </si>
  <si>
    <t>BAKI-LIM, storitve in trgovina, d.o.o.</t>
  </si>
  <si>
    <t>GAJI 9, 3000 CELJE</t>
  </si>
  <si>
    <t>6151914000</t>
  </si>
  <si>
    <t>BARETA, proizvodnja izdelkov iz plastičnih mas, trgovina in druge storitve, d.o.o.</t>
  </si>
  <si>
    <t>V MURGLAH 86, 1000 LJUBLJANA</t>
  </si>
  <si>
    <t>1380443000</t>
  </si>
  <si>
    <t>BARKO, trgovanje z odpadnimi surovinami, d.o.o.</t>
  </si>
  <si>
    <t>IOC ZAPOLJE I 35, 1370 LOGATEC</t>
  </si>
  <si>
    <t>5062381000</t>
  </si>
  <si>
    <t>BEGRAD D.D. gradbeništvo, trgovina, inženiring</t>
  </si>
  <si>
    <t>KOČEVARJEVA ULICA 4, 8000 NOVO MESTO</t>
  </si>
  <si>
    <t>3750019000</t>
  </si>
  <si>
    <t>BELES, predelava lesa d.o.o..</t>
  </si>
  <si>
    <t>ČRNOMALJSKA CESTA 5, 8333 SEMIČ</t>
  </si>
  <si>
    <t>1803735000</t>
  </si>
  <si>
    <t>BERNJAK GRADBENIŠTVO, gradbene storitve, d.o.o.</t>
  </si>
  <si>
    <t>INDUSTRIJSKA ULICA 28, 2230 LENART V SLOV. GORICAH</t>
  </si>
  <si>
    <t>7030037000</t>
  </si>
  <si>
    <t>BETONARNA SAVA, proizvodnja betona, frakcij in predelava gradbenih odpadkov, d.o.o.</t>
  </si>
  <si>
    <t>BLEJSKA DOBRAVA 123B, 4273 BLEJSKA DOBRAVA</t>
  </si>
  <si>
    <t>3493776000</t>
  </si>
  <si>
    <t>BETONTRADE družba za proizvodnjo in trgovino z betonom d.o.o.</t>
  </si>
  <si>
    <t>CESTA V GORICE 7, 1000 LJUBLJANA</t>
  </si>
  <si>
    <t>6712860000</t>
  </si>
  <si>
    <t>BIO ERS, zbiranje in odvoz nenevarnih odpadkov, d.o.o.</t>
  </si>
  <si>
    <t>DIMIČEVA ULICA 16, 1000 LJUBLJANA</t>
  </si>
  <si>
    <t>2062003000</t>
  </si>
  <si>
    <t>BIO FUTURA družba za ravnanje z biološkimi odpadki d.o.o.</t>
  </si>
  <si>
    <t>LIKOZARJEVA ULICA 3, 1000 LJUBLJANA</t>
  </si>
  <si>
    <t>2212544000</t>
  </si>
  <si>
    <t>BIO GORIVA proizvodnja, trgovina in storitve d.o.o.- v stečaju</t>
  </si>
  <si>
    <t>3615766000</t>
  </si>
  <si>
    <t>BIO PLINARNA, BRANKO ARNUŠ s.p.</t>
  </si>
  <si>
    <t>DOLIČ 42, 2253 DESTRNIK</t>
  </si>
  <si>
    <t>2077388000</t>
  </si>
  <si>
    <t>BIO TERM proizvodnja in trgovina d.o.o.</t>
  </si>
  <si>
    <t>LETUŠ 83, 3327 ŠMARTNO OB PAKI</t>
  </si>
  <si>
    <t>6644147000</t>
  </si>
  <si>
    <t>BioCare storitveno in trgovsko podjetje d.o.o.</t>
  </si>
  <si>
    <t>POD KOSTANJI 4, 1218 KOMENDA</t>
  </si>
  <si>
    <t>1898850000</t>
  </si>
  <si>
    <t>BIO-E.R.S. Ekološko reciklažni servis d.o.o. - v stečaju</t>
  </si>
  <si>
    <t>JAKOPIČEVA ULICA 8, 1000 LJUBLJANA</t>
  </si>
  <si>
    <t>3937801000</t>
  </si>
  <si>
    <t>BIOMASA &amp; MIZARSTVO OVSENIK, proizvodnja in storitve d.o.o.</t>
  </si>
  <si>
    <t>JEZERSKA CESTA 108C, 4000 KRANJ</t>
  </si>
  <si>
    <t>3718514000</t>
  </si>
  <si>
    <t>BIOPLIN KNAUS, proizvodnja in distribucija energije, Dejan Knaus s.p.</t>
  </si>
  <si>
    <t>ŠALAMENCI 58, 9201 PUCONCI</t>
  </si>
  <si>
    <t>3873099000</t>
  </si>
  <si>
    <t>BIOPLINARNA ANTARES, družba za obnovljive vire, d.o.o.</t>
  </si>
  <si>
    <t>ŠALOVCI 161, 9204 ŠALOVCI</t>
  </si>
  <si>
    <t>1810065000</t>
  </si>
  <si>
    <t>BIOTERA podjetje za ravnanje z organskimi odpadki, d.o.o.</t>
  </si>
  <si>
    <t>5851556000</t>
  </si>
  <si>
    <t>BITEA, inženiring in storitve, d.o.o.</t>
  </si>
  <si>
    <t>SVETELKA 13A, 3222 DRAMLJE</t>
  </si>
  <si>
    <t>5888069000</t>
  </si>
  <si>
    <t>BLOK reciklaža odpadne elektronike in zbiranje odpadnih barvnih kovin d.o.o.</t>
  </si>
  <si>
    <t>IOC ZAPOLJE II 7, 1370 LOGATEC</t>
  </si>
  <si>
    <t>6572308000</t>
  </si>
  <si>
    <t>BOLJE, družba za odgovorno ravnanje z odpadki, d.o.o., so.p.</t>
  </si>
  <si>
    <t>TRSTENJAKOVA ULICA 8, 9000 MURSKA SOBOTA</t>
  </si>
  <si>
    <t>1803930000</t>
  </si>
  <si>
    <t>BOLKOP, gradbeništvo, trgovina in druge storitve d.o.o.</t>
  </si>
  <si>
    <t>SPUHLJA 99C, 2250 PTUJ</t>
  </si>
  <si>
    <t>3292673000</t>
  </si>
  <si>
    <t>BOTEAM, gradbeništvo in trgovina d.o.o.</t>
  </si>
  <si>
    <t>POLICA 40, 4202 NAKLO</t>
  </si>
  <si>
    <t>5599482000</t>
  </si>
  <si>
    <t>BRANAL, Trgovina in storitve d.o.o.</t>
  </si>
  <si>
    <t>CANKARJEVA ULICA 1, 6230 POSTOJNA</t>
  </si>
  <si>
    <t>*3) Količine odpadkov, ki ste jih oddali prevzemnikom v RS, prepišite iz evidenčnih listov. Če ste odpadke poslali v tujino (EU ali izven EU), količino odpadka prepišite iz VII iz Uredbe 2006/2013/ES o pošiljkah odpadkov.</t>
  </si>
  <si>
    <t>2156601000</t>
  </si>
  <si>
    <t>BRDO storitve in trgovina d.o.o.</t>
  </si>
  <si>
    <t>LESNO BRDO 49C, 1360 VRHNIKA</t>
  </si>
  <si>
    <r>
      <t xml:space="preserve">*4) Izberite šifro ravnanja za eno od spodnjih možnosti:
        </t>
    </r>
    <r>
      <rPr>
        <b/>
        <sz val="10"/>
        <color indexed="8"/>
        <rFont val="Arial"/>
        <family val="2"/>
        <charset val="238"/>
      </rPr>
      <t>1</t>
    </r>
    <r>
      <rPr>
        <sz val="11"/>
        <color theme="1"/>
        <rFont val="Calibri"/>
        <family val="2"/>
        <charset val="238"/>
        <scheme val="minor"/>
      </rPr>
      <t xml:space="preserve"> - odpadke ste obdelali sami (vpišite samo v primeru, da imate OVD za obdelavo lastnih odpadkov),
        </t>
    </r>
    <r>
      <rPr>
        <b/>
        <sz val="10"/>
        <color indexed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- odpadke ste oddali prevzemniku (drugi osebi) v RS (to številko izberite tudi, če ste odpadke prodali trgovcu),
        </t>
    </r>
    <r>
      <rPr>
        <b/>
        <sz val="10"/>
        <color indexed="8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 xml:space="preserve"> - odpadke ste poslali v drugo državo članico EU,
        </t>
    </r>
    <r>
      <rPr>
        <b/>
        <sz val="10"/>
        <color indexed="8"/>
        <rFont val="Arial"/>
        <family val="2"/>
        <charset val="238"/>
      </rPr>
      <t xml:space="preserve">4 </t>
    </r>
    <r>
      <rPr>
        <sz val="11"/>
        <color theme="1"/>
        <rFont val="Calibri"/>
        <family val="2"/>
        <charset val="238"/>
        <scheme val="minor"/>
      </rPr>
      <t>- odpadke ste poslali v tretjo državo (izven EU).</t>
    </r>
  </si>
  <si>
    <t>5452554000</t>
  </si>
  <si>
    <t>BREST-POHIŠTVO d.o.o. Cerknica, podjetje za proizvodnjo in promet pohištva ter opreme</t>
  </si>
  <si>
    <t>CESTA 4. MAJA 18, 1380 CERKNICA</t>
  </si>
  <si>
    <r>
      <t xml:space="preserve">*5) Če ste sami obdelali svoje lastne odpadke, v skladu z okoljevarstvenim dovoljenjem, izpolnite tudi obrazec </t>
    </r>
    <r>
      <rPr>
        <b/>
        <sz val="10"/>
        <color indexed="8"/>
        <rFont val="Arial"/>
        <family val="2"/>
        <charset val="238"/>
      </rPr>
      <t xml:space="preserve">ODP-obdelava </t>
    </r>
    <r>
      <rPr>
        <sz val="11"/>
        <color theme="1"/>
        <rFont val="Calibri"/>
        <family val="2"/>
        <charset val="238"/>
        <scheme val="minor"/>
      </rPr>
      <t>v aplikaciji is-odpadki.</t>
    </r>
  </si>
  <si>
    <t>6424562000</t>
  </si>
  <si>
    <t>BREZOVNIK PREVOZI&amp;GRADBENIŠTVO storitve d.o.o.</t>
  </si>
  <si>
    <t>PAMEČE 104, 2380 SLOVENJ GRADEC</t>
  </si>
  <si>
    <t xml:space="preserve">*6) Prevzemnik odpadka v RS je lahko le zbiralec ali obdelovalec odpadkov. Tudi v primeru, če ste odpadke prodali trgovcu, je prevzemnik odpadkov njihov obdelovalec. 
       Če ste odpadke poslali v tujino (EU ali izven EU), naziv tujega prevzemnika odpadkov prepišete iz polja 10 priloge IB, oziroma iz polja 7 priloge VII Uredbe 2006/1013/ES o pošiljkah odpadkov.
</t>
  </si>
  <si>
    <t>2147718000</t>
  </si>
  <si>
    <t>BROBAL podjetje za odkup, predelavo in prodajo vseh vrst surovin d.o.o.</t>
  </si>
  <si>
    <t>PODSKRAJNIK 44, 1380 CERKNICA</t>
  </si>
  <si>
    <t xml:space="preserve">*7) Če ste odpadke obdelali sami, vpišite svojo matično številko.
</t>
  </si>
  <si>
    <t>5297184000</t>
  </si>
  <si>
    <t>C &amp; G zastopanje, svetovanje in inženiring d.o.o.</t>
  </si>
  <si>
    <t>RIHARJEVA ULICA 38, 1000 LJUBLJANA</t>
  </si>
  <si>
    <t xml:space="preserve">*8) Izpolnite samo, če ste odpadke poslali v tujino (EU ali izven EU). Kot kraj obdelave vpišite državo, v katero ste poslali odpadke (iz priloge IB oziroma iz priloge VII iz Uredbe 2006/2013/ES o pošiljkah odpadkov).
</t>
  </si>
  <si>
    <t>2194180000</t>
  </si>
  <si>
    <t>C.I.A.K. d.o.o., družba za proizvodnjo, notranjo in zunanjo trgovino, posredništvo in storitve</t>
  </si>
  <si>
    <t>CELOVŠKA CESTA 492, 1210 LJUBLJANA - ŠENTVID</t>
  </si>
  <si>
    <t>*9) Izpolnite samo, če ste odpadke poslali v tujino (EU ali izven EU). Postopek obdelave prepišite iz polja 11 priloge IB oziroma iz polja 8 priloge VII iz Uredbe 2006/1013/ES o pošiljkah odpadkov.</t>
  </si>
  <si>
    <t>3976602000</t>
  </si>
  <si>
    <t>CBE, družba za gradnjo in inženiring, d.o.o.</t>
  </si>
  <si>
    <t>TEHNOLOŠKI PARK 20, 1000 LJUBLJANA</t>
  </si>
  <si>
    <t>6129935000</t>
  </si>
  <si>
    <t>CENTER PONOVNE UPORABE, izvajanje postopkov za ponovno uporabo rabljene opreme, d.o.o., so.p.</t>
  </si>
  <si>
    <t>VRAZOVA ULICA 9, 2270 ORMOŽ</t>
  </si>
  <si>
    <t>2117711000</t>
  </si>
  <si>
    <t>CENTER ZA RAVNANJE Z ODPADKI ZASAVJE, d.o.o.</t>
  </si>
  <si>
    <t>BRDCE 41B, 1431 DOL PRI HRASTNIKU</t>
  </si>
  <si>
    <t>1411861000</t>
  </si>
  <si>
    <t>CEP, proizvodnja, trgovina, storitve, d.o.o.</t>
  </si>
  <si>
    <t>LAVA 7, 3000 CELJE</t>
  </si>
  <si>
    <t>2156890000</t>
  </si>
  <si>
    <t>CEROD, center za ravnanje z odpadki, d.o.o., javno podjetje</t>
  </si>
  <si>
    <t>KETTEJEV DREVORED 3, 8000 NOVO MESTO</t>
  </si>
  <si>
    <t>5076790000</t>
  </si>
  <si>
    <t>CESTNO PODJETJE LJUBLJANA d.d. - v stečaju</t>
  </si>
  <si>
    <t>STOLPNIŠKA ULICA 10, 1000 LJUBLJANA</t>
  </si>
  <si>
    <t>5143284000</t>
  </si>
  <si>
    <t>CESTNO PODJETJE PTUJ D.D.</t>
  </si>
  <si>
    <t>ZAGREBŠKA CESTA 49A, 2250 PTUJ</t>
  </si>
  <si>
    <t>5069149000</t>
  </si>
  <si>
    <t>CGP, družba za gradbeništvo, inženiring, proizvodnjo in vzdrževanje cest, d.d.</t>
  </si>
  <si>
    <t>LJUBLJANSKA CESTA 36, 8000 NOVO MESTO</t>
  </si>
  <si>
    <t>5664837000</t>
  </si>
  <si>
    <t>CHEMECO, proizvodnja, trgovina in storitve, d.o.o., Kilovče 14, Ilirska Bistrica</t>
  </si>
  <si>
    <t>KILOVČE 14, 6255 PREM</t>
  </si>
  <si>
    <t>5040302000</t>
  </si>
  <si>
    <t>CIMOS d.d. AVTOMOBILSKA INDUSTRIJA</t>
  </si>
  <si>
    <t>CESTA MAREŽGANSKEGA UPORA 2, 6000 KOPER - CAPODISTRIA</t>
  </si>
  <si>
    <t>5042801000</t>
  </si>
  <si>
    <t>CINKARNA Metalurško-kemična industrija Celje, d.d.</t>
  </si>
  <si>
    <t>KIDRIČEVA ULICA 26, 3000 CELJE</t>
  </si>
  <si>
    <t>5143241000</t>
  </si>
  <si>
    <t>CM CELJE, d.d. - Ceste mostovi Celje, družba za nizke in visoke gradnje - v stečaju</t>
  </si>
  <si>
    <t>LAVA 42, 3000 CELJE</t>
  </si>
  <si>
    <t>5328063000</t>
  </si>
  <si>
    <t>COCODUO podjetje za proizvodnjo, trgovino in storitve, d.o.o.</t>
  </si>
  <si>
    <t>BRNČIČEVA ULICA 31, 1231 LJUBLJANA - ČRNUČE</t>
  </si>
  <si>
    <t>5685486000</t>
  </si>
  <si>
    <t>COLBEX proizvodnja in trgovina d.o.o.</t>
  </si>
  <si>
    <t>AVTOMOBILSKA ULICA 13, 2000 MARIBOR</t>
  </si>
  <si>
    <t>5924782000</t>
  </si>
  <si>
    <t>COMPLAST, predelava plastike, trgovina, d.o.o., Borovnica</t>
  </si>
  <si>
    <t>MIKLAVIČEVA CESTA 11, 1353 BOROVNICA</t>
  </si>
  <si>
    <t>5069041000</t>
  </si>
  <si>
    <t>CPK, d.d., družba za vzdrževanje cest, gradbeništvo in druge poslovne storitve</t>
  </si>
  <si>
    <t>ULICA 15.MAJA 14, 6000 KOPER - CAPODISTRIA</t>
  </si>
  <si>
    <t>6862721000</t>
  </si>
  <si>
    <t>CREMA PLUS storitve in trgovina d.o.o.</t>
  </si>
  <si>
    <t>TOVARNIŠKA CESTA 51, 2342 RUŠE</t>
  </si>
  <si>
    <t>1510347000</t>
  </si>
  <si>
    <t>CRONING LIVARNA podjetje za proizvodnjo in prodajo jeklolitin in modelov d.o.o.</t>
  </si>
  <si>
    <t>KOROŠKA CESTA 14, 2390 RAVNE NA KOROŠKEM</t>
  </si>
  <si>
    <t>6916937000</t>
  </si>
  <si>
    <t>CUPRUM, storitve, d.o.o.</t>
  </si>
  <si>
    <t>PRUŠNIKOVA ULICA 25, 1210 LJUBLJANA - ŠENTVID</t>
  </si>
  <si>
    <t>3571793000</t>
  </si>
  <si>
    <t>ČBUL GRADNJE, JANEZ ČEBULJ S.P.</t>
  </si>
  <si>
    <t>PŠENIČNA POLICA 27, 4207 CERKLJE NA GORENJSKEM</t>
  </si>
  <si>
    <t>5657148000</t>
  </si>
  <si>
    <t>ČISTO MESTO PTUJ podjetje za gospodarjenje z odpadki d.o.o.</t>
  </si>
  <si>
    <t>DORNAVSKA CESTA 26, 2250 PTUJ</t>
  </si>
  <si>
    <t>3648834000</t>
  </si>
  <si>
    <t>DAMI STORITVE, odkup, odvoz in prodaja odpadnega papirja, d.o.o.</t>
  </si>
  <si>
    <t>BERIČEVO 2C, 1262 DOL PRI LJUBLJANI</t>
  </si>
  <si>
    <t>6907644000</t>
  </si>
  <si>
    <t>DAN AVTO, trgovina in storitve, d.o.o.</t>
  </si>
  <si>
    <t>HRAŠČE 5, 6230 POSTOJNA</t>
  </si>
  <si>
    <t>1619608000</t>
  </si>
  <si>
    <t>DAPLAST plastične mase in orodjarstvo d.o.o.</t>
  </si>
  <si>
    <t>LEGEN 23, 2383 ŠMARTNO PRI SLOVENJ GRADCU</t>
  </si>
  <si>
    <t>1380605000</t>
  </si>
  <si>
    <t>DARKO, prevozništvo, d.o.o.</t>
  </si>
  <si>
    <t>POT NA RAKOVO JELŠO 58, 1000 LJUBLJANA</t>
  </si>
  <si>
    <t>1839284000</t>
  </si>
  <si>
    <t>DEMIRA transport in gradbena mehanizacija d.o.o.</t>
  </si>
  <si>
    <t>RAVNE NA BLOKAH 7A, 1385 NOVA VAS</t>
  </si>
  <si>
    <t>6632394000</t>
  </si>
  <si>
    <t>DESERTA, nespecializirana trgovina na debelo, d.o.o.</t>
  </si>
  <si>
    <t>VRBJE 80A, 3310 ŽALEC</t>
  </si>
  <si>
    <t>5795345000</t>
  </si>
  <si>
    <t>DESTILACIJA TOPIL DUŠAN ŠIFTAR S.P.</t>
  </si>
  <si>
    <t>STRUKOVCI 42, 9265 BODONCI</t>
  </si>
  <si>
    <t>5336929000</t>
  </si>
  <si>
    <t>DIATE proizvodnja, storitve in trgovina d.o.o.</t>
  </si>
  <si>
    <t>VILENSKA CESTA 31, 2312 OREHOVA VAS</t>
  </si>
  <si>
    <t>5871581000</t>
  </si>
  <si>
    <t>DINO&amp;S družba za poslovne storitve d.o.o. Studenec</t>
  </si>
  <si>
    <t>ZAVRATEC 42, 8293 STUDENEC</t>
  </si>
  <si>
    <t>5003318000</t>
  </si>
  <si>
    <t>DINOS, družba za pripravo sekundarnih surovin, d.d.</t>
  </si>
  <si>
    <t>ŠLANDROVA ULICA 6, 1231 LJUBLJANA - ČRNUČE</t>
  </si>
  <si>
    <t>5852200000</t>
  </si>
  <si>
    <t>DIPOS družba za inženiring, proizvodnjo in prodajo, d.o.o.</t>
  </si>
  <si>
    <t>GAJI 21, 3000 CELJE</t>
  </si>
  <si>
    <t>3745163000</t>
  </si>
  <si>
    <t>Dobrote z.b.o. - proizvodnja, predelava in prodaja kmetijskih izdelkov</t>
  </si>
  <si>
    <t>ZAGRAD 23, 2391 PREVALJE</t>
  </si>
  <si>
    <t>5561400000</t>
  </si>
  <si>
    <t>DOLENC, storitve in trgovina, d.o.o.</t>
  </si>
  <si>
    <t>PODLUBNIK 135, 4220 ŠKOFJA LOKA</t>
  </si>
  <si>
    <t>5671906000</t>
  </si>
  <si>
    <t>DOLINŠEK TRANSPORT, gradbena mehanizacija, d.o.o.</t>
  </si>
  <si>
    <t>IŽANSKA CESTA 412, 1000 LJUBLJANA</t>
  </si>
  <si>
    <t>5294762000</t>
  </si>
  <si>
    <t>DOMINKO podjetje za trgovske, zastopniške, storitveno- proizvodne dejavnosti d.o.o.</t>
  </si>
  <si>
    <t>ZADRUŽNI TRG 8, 2250 PTUJ</t>
  </si>
  <si>
    <t>5552076000</t>
  </si>
  <si>
    <t>DOPLAST IZDELOVANJE KARNIS IN IZDELKOV IZ PLASTIČNIH MAS BLAŽ DORNIK S.P.</t>
  </si>
  <si>
    <t>GLINJE 17, 4207 CERKLJE NA GORENJSKEM</t>
  </si>
  <si>
    <t>5529492000</t>
  </si>
  <si>
    <t>DŽEVKO proizvodno in trgovsko podjetje d.o.o.</t>
  </si>
  <si>
    <t>ZELENA POT 2, 1241 KAMNIK</t>
  </si>
  <si>
    <t>3907805000</t>
  </si>
  <si>
    <t>ECO SM, PREDELAVA IN STORITVE, D.O.O.</t>
  </si>
  <si>
    <t>SAVSKA CESTA 21, 4264 BOHINJSKA BISTRICA</t>
  </si>
  <si>
    <t>1755021000</t>
  </si>
  <si>
    <t>ECOBETON proizvodnja, trgovina, storitve d.o.o.</t>
  </si>
  <si>
    <t>LATKOVA VAS 81C, 3312 PREBOLD</t>
  </si>
  <si>
    <t>1906429000</t>
  </si>
  <si>
    <t>ECO-ING, Ekološki inženiring, cenitve in svetovanje, d.o.o.</t>
  </si>
  <si>
    <t>OPEKARNIŠKA CESTA 15A, 3000 CELJE</t>
  </si>
  <si>
    <t>2084104000</t>
  </si>
  <si>
    <t>ECOPLUS, čiščenje okolja, d.o.o., Ljubljana</t>
  </si>
  <si>
    <t>TRPINČEVA ULICA 108, 1000 LJUBLJANA</t>
  </si>
  <si>
    <t>3290948000</t>
  </si>
  <si>
    <t>ECOPORTO KOPER, družba za tehnološki razvoj, d.o.o.</t>
  </si>
  <si>
    <t>5784468000</t>
  </si>
  <si>
    <t>ECOTIP - podjetje za proizvodnjo, trgovino in storitve, d.o.o.</t>
  </si>
  <si>
    <t>TOVARNIŠKA CESTA 4A, 3210 SLOVENSKE KONJICE</t>
  </si>
  <si>
    <t>6270956000</t>
  </si>
  <si>
    <t>ED-MA, GRADBENA MEHANIZACIJA IN PREVOZI, Edvard Martinc s.p.</t>
  </si>
  <si>
    <t>CESTA V PROD 90, 1000 LJUBLJANA</t>
  </si>
  <si>
    <t>2372495000</t>
  </si>
  <si>
    <t>EDO METALI trgovina in storitve d.o.o.</t>
  </si>
  <si>
    <t>POLČEVA POT 2, 1241 KAMNIK</t>
  </si>
  <si>
    <t>2351129000</t>
  </si>
  <si>
    <t>EKO - TCE Tehnološki center za aplikativno ekologijo d.o.o.</t>
  </si>
  <si>
    <t>CELJSKA CESTA 14, 3212 VOJNIK</t>
  </si>
  <si>
    <t>6492517000</t>
  </si>
  <si>
    <t>EKO AVTO, trgovina z avtodeli, d.o.o.</t>
  </si>
  <si>
    <t>ŽUPELEVEC 58, 8258 KAPELE</t>
  </si>
  <si>
    <t>5828317000</t>
  </si>
  <si>
    <t>EKO ekoinženiring d.o.o.</t>
  </si>
  <si>
    <t>3102297000</t>
  </si>
  <si>
    <t>EKO GEA TRGOVINA NA DEBELO S KEMIČNIMI PROIZVODI NEJC ĐORĐIĆ S.P.</t>
  </si>
  <si>
    <t>ULICA MESTA GREVENBROICH 13, 3000 CELJE</t>
  </si>
  <si>
    <t>5877733000</t>
  </si>
  <si>
    <t>EKO LES PLUS, ravnanje z odpadki, proizvodnja, trgovina, posredništvo, projektiranje in druge storitve, d.o.o.</t>
  </si>
  <si>
    <t>PARTIZANSKA ULICA 11, 2319 POLJČANE</t>
  </si>
  <si>
    <t>3930777000</t>
  </si>
  <si>
    <t>EKO PLASTKOM, trgovina, zbiranje in predelava sekundarnih surovin, d.o.o.</t>
  </si>
  <si>
    <t>ULICA RADA PUŠENJAKA 1, 9240 LJUTOMER</t>
  </si>
  <si>
    <t>2347067000</t>
  </si>
  <si>
    <t>EKO RECIKLAŽA trgovina, zbiranje in predelava sekundarnih surovin d.o.o.</t>
  </si>
  <si>
    <t>SPODNJI PLAVŽ 14, 4270 JESENICE</t>
  </si>
  <si>
    <t>6052762000</t>
  </si>
  <si>
    <t>EKO-EFEKT, ravnanje z odpadki, d.o.o.</t>
  </si>
  <si>
    <t>ZAREČICA 25, 6250 ILIRSKA BISTRICA</t>
  </si>
  <si>
    <t>3685063000</t>
  </si>
  <si>
    <t>EKOGOR družba za predelavo in obdelavo odpadkov d.o.o.</t>
  </si>
  <si>
    <t>VODOVODNA CESTA 97, 1000 LJUBLJANA</t>
  </si>
  <si>
    <t>5368545000</t>
  </si>
  <si>
    <t>EKOL, zbiranje in predelava sekundarnih surovin, d.o.o.</t>
  </si>
  <si>
    <t>LAZE 18A, 4000 KRANJ</t>
  </si>
  <si>
    <t>5453925000</t>
  </si>
  <si>
    <t>EKOLOGIJA podjetje za zbiranje in predelavo sekundarnih surovin d.o.o.</t>
  </si>
  <si>
    <t>KIDRIČEVA CESTA 75, 4220 ŠKOFJA LOKA</t>
  </si>
  <si>
    <t>3905152000</t>
  </si>
  <si>
    <t>EKOLOGO, ravnanje z odpadki, d.o.o.</t>
  </si>
  <si>
    <t>ŠTRAFELOVA ULICA 36, 2250 PTUJ</t>
  </si>
  <si>
    <t>6331602000</t>
  </si>
  <si>
    <t>Ekološke rešitve Eko Fotura Jani Božič s.p.</t>
  </si>
  <si>
    <t>DOLNJA BISTRICA 140A, 9232 ČRENŠOVCI</t>
  </si>
  <si>
    <t>5069230000</t>
  </si>
  <si>
    <t>Ekološki turizem, Andrej Vesenjak s.p.</t>
  </si>
  <si>
    <t>JAGOČE 5, 3270 LAŠKO</t>
  </si>
  <si>
    <t>1921185000</t>
  </si>
  <si>
    <t>EKOLOŠKO SVETOVANJE, PROJEKTIRANJE-INŽENIRING REBERNIK GORAN S.P.</t>
  </si>
  <si>
    <t>POT NA KAMENŠAK 2, 2230 LENART V SLOV. GORICAH</t>
  </si>
  <si>
    <t>3199924000</t>
  </si>
  <si>
    <t>EKOM TIM, ZBIRANJE IN ODVOZ NENEVARNIH ODPADKOV, TADEJ PREGELJ s.p.</t>
  </si>
  <si>
    <t>ZGORNJA BESNICA 10A, 1000 LJUBLJANA</t>
  </si>
  <si>
    <t>6477429000</t>
  </si>
  <si>
    <t>EKOMINERAL, svetovanje, storitve, proizvodnja, d.o.o.</t>
  </si>
  <si>
    <t>SAVINJSKA CESTA 25, 3310 ŽALEC</t>
  </si>
  <si>
    <t>1953524000</t>
  </si>
  <si>
    <t>EKO-PARK d.o.o. Lendava, javno podjetje OKO-PARK Kft. Lendva, kozhasznu vallalat</t>
  </si>
  <si>
    <t>GLAVNA ULICA 109, 9220 LENDAVA - LENDVA</t>
  </si>
  <si>
    <t>5433185000</t>
  </si>
  <si>
    <t>EKOPLAN A svetovanje, storitve, proizvodnja, d.o.o. - v stečaju</t>
  </si>
  <si>
    <t>5803608000</t>
  </si>
  <si>
    <t>EKOPLAN Podjetje za proizvodnjo, trgovino in marketing, d.o.o., Trzin</t>
  </si>
  <si>
    <t>HABATOVA ULICA 6A, 1236 TRZIN</t>
  </si>
  <si>
    <t>6580220000</t>
  </si>
  <si>
    <t>EKOPLESKAR, fasaderska in pleskarska dela, d.o.o.</t>
  </si>
  <si>
    <t>VORNIKOVA ULICA 4, 2341 LIMBUŠ</t>
  </si>
  <si>
    <t>3980219000</t>
  </si>
  <si>
    <t>EKOPRO, pridobivanje kamnin - ravnanje z odpadki, d.o.o.</t>
  </si>
  <si>
    <t>ŽELEZARSKA CESTA 9, 3220 ŠTORE</t>
  </si>
  <si>
    <t>1661442000</t>
  </si>
  <si>
    <t>EKOREC Svetovanje, reciklaža, organizacija d.o.o.</t>
  </si>
  <si>
    <t>TRATE 7, 9250 GORNJA RADGONA</t>
  </si>
  <si>
    <t>2229447000</t>
  </si>
  <si>
    <t>EKOREL, ekološke storitve, d.o.o.</t>
  </si>
  <si>
    <t>3698289000</t>
  </si>
  <si>
    <t>EKOREN, podjetje za zbiranje in ravnanje z odpadki, d.o.o.</t>
  </si>
  <si>
    <t>ŠPINDLERJEVA ULICA 2E, 2310 SLOVENSKA BISTRICA</t>
  </si>
  <si>
    <t>5342406000</t>
  </si>
  <si>
    <t>EKOSAN podjetje za ekološko sanacijo d.o.o.</t>
  </si>
  <si>
    <t>1882805000</t>
  </si>
  <si>
    <t>EKOSISTEMI družba za ekološke projekte, zbiranje in predelavo odpadkov, d.o.o.</t>
  </si>
  <si>
    <t>ULICA XIV. DIVIZIJE 14, 3000 CELJE</t>
  </si>
  <si>
    <t>6627366000</t>
  </si>
  <si>
    <t>EKOSMART, okoljski in ekološki inženiring, svetovanje in trgovina, d.o.o.</t>
  </si>
  <si>
    <t>ULICA 1. MAJA 6, 8330 METLIKA</t>
  </si>
  <si>
    <t>1864424000</t>
  </si>
  <si>
    <t>EKO-TEH, Ekološki inženiring, d.o.o.</t>
  </si>
  <si>
    <t>POLHOV GRADEC 46A, 1355 POLHOV GRADEC</t>
  </si>
  <si>
    <t>3486885000</t>
  </si>
  <si>
    <t>EKSTERA, trgovina, prevozništvo in druge poslovne storitve, d.o.o.</t>
  </si>
  <si>
    <t>POLJANA 1C, 2391 PREVALJE</t>
  </si>
  <si>
    <t>6199780000</t>
  </si>
  <si>
    <t>EKSTREM ČISTO d.o.o. ČISTILNI SERVIS</t>
  </si>
  <si>
    <t>LOG 9, 1430 HRASTNIK</t>
  </si>
  <si>
    <t>5231698000</t>
  </si>
  <si>
    <t>ELEKTRO MARIBOR, podjetje za distribucijo električne energije, d.d.</t>
  </si>
  <si>
    <t>VETRINJSKA ULICA 2, 2000 MARIBOR</t>
  </si>
  <si>
    <t>5543797000</t>
  </si>
  <si>
    <t>ELEKTROVOD PLAST, proizvodno in trgovsko podjetje, d.o.o.</t>
  </si>
  <si>
    <t>JAMA 12, 1234 MENGEŠ</t>
  </si>
  <si>
    <t>5718503000</t>
  </si>
  <si>
    <t>ELEMENT 29, storitve, d.o.o.</t>
  </si>
  <si>
    <t>PLANJAVA 3, 1236 TRZIN</t>
  </si>
  <si>
    <t>5372780000</t>
  </si>
  <si>
    <t>ELTI - elektronika, telekomunikacije in inženiring d.o.o.</t>
  </si>
  <si>
    <t>PANONSKA ULICA 23, 9250 GORNJA RADGONA</t>
  </si>
  <si>
    <t>2194988000</t>
  </si>
  <si>
    <t>ELTIM d.o.o.,vzdrževanje in montaža elektro inštalacij</t>
  </si>
  <si>
    <t>GABROVČEC 4C, 1301 KRKA</t>
  </si>
  <si>
    <t>5816122000</t>
  </si>
  <si>
    <t>Emstar, trgovsko podjetje, d.o.o.</t>
  </si>
  <si>
    <t>ALPSKA CESTA 64, 4248 LESCE</t>
  </si>
  <si>
    <t>5914531000</t>
  </si>
  <si>
    <t>ENERGETIKA CELJE javno podjetje, d.o.o.</t>
  </si>
  <si>
    <t>SMREKARJEVA ULICA 1, 3000 CELJE</t>
  </si>
  <si>
    <t>3507858000</t>
  </si>
  <si>
    <t>ENERGOLES BOHOR, proizvodnja, trgovina in storitve, d.o.o.</t>
  </si>
  <si>
    <t>LESNA ULICA 2, 3230 ŠENTJUR</t>
  </si>
  <si>
    <t>3668541000</t>
  </si>
  <si>
    <t>ENVIT, okoljske tehnologije in inženiring, d.o.o.</t>
  </si>
  <si>
    <t>TRŽAŠKA CESTA 330, 1000 LJUBLJANA</t>
  </si>
  <si>
    <t>5362024000</t>
  </si>
  <si>
    <t>ERŽEN, podjetje za trgovino, gostinstvo in storitve, d.o.o.</t>
  </si>
  <si>
    <t>ALPSKA CESTA 84, 4248 LESCE</t>
  </si>
  <si>
    <t>5677475000</t>
  </si>
  <si>
    <t>ETA CERKNO d.o.o. Tovarna elektrotermičnih aparatov</t>
  </si>
  <si>
    <t>GORIŠKA CESTA 19, 5282 CERKNO</t>
  </si>
  <si>
    <t>2210509000</t>
  </si>
  <si>
    <t>ETIM storitve in trgovina d.o.o.</t>
  </si>
  <si>
    <t>CESTA NA POLJE 11, 2331 PRAGERSKO</t>
  </si>
  <si>
    <t>2341808000</t>
  </si>
  <si>
    <t>EURO JM podjetje za trgovino, posredovanje in trženje d.o.o.</t>
  </si>
  <si>
    <t>OPEKARNIŠKA ULICA 16, 1235 RADOMLJE</t>
  </si>
  <si>
    <t>3697673000</t>
  </si>
  <si>
    <t>EUROINVEST GRADNJE d.o.o. - v stečaju</t>
  </si>
  <si>
    <t>INDUSTRIJSKA CESTA 5, 5000 NOVA GORICA</t>
  </si>
  <si>
    <t>2143534000</t>
  </si>
  <si>
    <t>EURONEP EKOLOGIJA družba za saniranje okolja, d.o.o.</t>
  </si>
  <si>
    <t>KAMNIŠKA CESTA 52, 1241 KAMNIK</t>
  </si>
  <si>
    <t>1775421000</t>
  </si>
  <si>
    <t>EXOTERM-IT d.o.o., družba za proizvodnjo, inženiring, zastopstvo in trgovino, Kranj</t>
  </si>
  <si>
    <t>5426189000</t>
  </si>
  <si>
    <t>EXTRA LUX, proizvodno in trgovsko podjetje d.o.o., Ljubljana</t>
  </si>
  <si>
    <t>BRNČIČEVA ULICA 17B, 1231 LJUBLJANA - ČRNUČE</t>
  </si>
  <si>
    <t>2160021000</t>
  </si>
  <si>
    <t>FA - ST, gradbeništvo d.o.o.</t>
  </si>
  <si>
    <t>OB TEŽKI VODI 44A, 8000 NOVO MESTO</t>
  </si>
  <si>
    <t>2059614000</t>
  </si>
  <si>
    <t>FAF, proizvodnja, trgovina in storitve d.o.o.</t>
  </si>
  <si>
    <t>MIHOVCI PRI VEL. NEDELJI 103A, 2274 VELIKA NEDELJA</t>
  </si>
  <si>
    <t>5060788000</t>
  </si>
  <si>
    <t>FARMA STIČNA d.o.o.</t>
  </si>
  <si>
    <t>STIČNA 1, 1295 IVANČNA GORICA</t>
  </si>
  <si>
    <t>6689663000</t>
  </si>
  <si>
    <t>FEROMETAL, zbiranje odpadkov in trgovina, d.o.o.</t>
  </si>
  <si>
    <t>BREZJE 12, 8000 NOVO MESTO</t>
  </si>
  <si>
    <t>7114354000</t>
  </si>
  <si>
    <t>FINALI gradbeništvo in storitve d.o.o.</t>
  </si>
  <si>
    <t>SERMIN 7A, 6000 KOPER - CAPODISTRIA</t>
  </si>
  <si>
    <t>3493466000</t>
  </si>
  <si>
    <t>FINALI OBALA, družba za gradbeništvo, nepremičnine in druge poslovne storitve d.o.o.</t>
  </si>
  <si>
    <t>GRINTOVEC 39, 6274 ŠMARJE</t>
  </si>
  <si>
    <t>5766206000</t>
  </si>
  <si>
    <t>FINALI TRADING, zbiranje in predelava gradbenih odpadkov, zemeljska in rušitvena dela d.o.o.</t>
  </si>
  <si>
    <t>ANKARANSKA CESTA 7B, 6000 KOPER - CAPODISTRIA</t>
  </si>
  <si>
    <t>2334330000</t>
  </si>
  <si>
    <t>FLOPIN projektiranje, izvajanje, nadzor d.o.o.</t>
  </si>
  <si>
    <t>PODBEVŠKOVA ULICA 38, 8000 NOVO MESTO</t>
  </si>
  <si>
    <t>6720153000</t>
  </si>
  <si>
    <t>FMG VZDRŽEVANJE, poslovne storitve in trgovina d.o.o.</t>
  </si>
  <si>
    <t>STEGNE 21, 1000 LJUBLJANA</t>
  </si>
  <si>
    <t>3343286000</t>
  </si>
  <si>
    <t>FONATERM, proizvodnja in trženje izolacijskih materialov d.o.o.</t>
  </si>
  <si>
    <t>KOROŠKA ULICA 5, 2380 SLOVENJ GRADEC</t>
  </si>
  <si>
    <t>3408043000</t>
  </si>
  <si>
    <t>FORIS NEPREMIČNINE, oddajanje in upravljanje nepremičnin ter posredništvo z nepremičninami, d.o.o.</t>
  </si>
  <si>
    <t>PUHOVA ULICA 17, 2000 MARIBOR</t>
  </si>
  <si>
    <t>5493668000</t>
  </si>
  <si>
    <t>FRAGMAT podjetje za proizvodnjo, gradbeništvo in trgovino d.o.o.</t>
  </si>
  <si>
    <t>CESTA MAJDE ŠILC 1, 1317 SODRAŽICA</t>
  </si>
  <si>
    <t>5045550000</t>
  </si>
  <si>
    <t>FRAGMAT TIM Tovarna izolacijskega materiala d.o.o.</t>
  </si>
  <si>
    <t>SPODNJA REČICA 77, 3270 LAŠKO</t>
  </si>
  <si>
    <t>5617219000</t>
  </si>
  <si>
    <t>FRIGO-MAT trgovina, gostinstvo, poslovanje z nepremičninami, druge dejavnosti in storitve d.o.o.</t>
  </si>
  <si>
    <t>RADEHOVA 11, 2230 LENART V SLOV. GORICAH</t>
  </si>
  <si>
    <t>1566288000</t>
  </si>
  <si>
    <t>FUNDACIJA VINCENCA DRAKSLERJA ZA ODVISNIKE - USTANOVA ZA ZDRAVLJENJE ODVISNIKOV, POMOČ ODVISNIKOM IN NJIHOVIM SVOJCEM, SO.P.</t>
  </si>
  <si>
    <t>SLOVENSKI TRG 1, 4000 KRANJ</t>
  </si>
  <si>
    <t>5549949000</t>
  </si>
  <si>
    <t>FUTUR, trgovina, gostinstvo, storitve, d.o.o.</t>
  </si>
  <si>
    <t>FERRARSKA ULICA 12, 6000 KOPER - CAPODISTRIA</t>
  </si>
  <si>
    <t>1914219000</t>
  </si>
  <si>
    <t>GANGA proizvodnja, storitve, trgovina d.o.o.</t>
  </si>
  <si>
    <t>PUCHOVA ULICA 5, 1235 RADOMLJE</t>
  </si>
  <si>
    <t>6671659000</t>
  </si>
  <si>
    <t>GAŠPER PLAN, gradbene storitve d.o.o.</t>
  </si>
  <si>
    <t>SELŠČEK 42, 1382 BEGUNJE PRI CERKNICI</t>
  </si>
  <si>
    <t>7277644000</t>
  </si>
  <si>
    <t>GAYA - ZELENE TEHNOLOGIJE, predelava bioloških odpadkov, razvoj in proizvodnja ekoloških rešitev, Mario Kužner s.p.</t>
  </si>
  <si>
    <t>NA GOMILI 7, 2204 MIKLAVŽ NA DRAVSKEM POLJU</t>
  </si>
  <si>
    <t>1303520000</t>
  </si>
  <si>
    <t>GET inženiring, d.o.o.</t>
  </si>
  <si>
    <t>RIBČE 50, 1281 KRESNICE</t>
  </si>
  <si>
    <t>5851513000</t>
  </si>
  <si>
    <t>GIC GRADNJE, gradbeništvo, izvajanje in inženiring d.o.o.</t>
  </si>
  <si>
    <t>SV. FLORIJAN 120, 3250 ROGAŠKA SLATINA</t>
  </si>
  <si>
    <t>5616026000</t>
  </si>
  <si>
    <t>GINEX INTERNATIONAL Gradbeni inženiring d.o.o.</t>
  </si>
  <si>
    <t>REJČEVA ULICA 3, 5000 NOVA GORICA</t>
  </si>
  <si>
    <t>2361841000</t>
  </si>
  <si>
    <t>GIOS NALOŽBE, naložbe, d.o.o.</t>
  </si>
  <si>
    <t>ŽABJAK 2, 2250 PTUJ</t>
  </si>
  <si>
    <t>5691087000</t>
  </si>
  <si>
    <t>GKN DRIVELINE SLOVENIJA, Proizvodnja avtomobilskih transmisij in avto delov, d.o.o.</t>
  </si>
  <si>
    <t>RUDNIŠKA CESTA 20, 3214 ZREČE</t>
  </si>
  <si>
    <t>5621160000</t>
  </si>
  <si>
    <t>GLAVICA podjetje za trgovino, uvoz, izvoz, avto servisne dejavnosti, transport, kovinska galanterija, gostinstvo in turizem,d.o.o.</t>
  </si>
  <si>
    <t>NOVO POLJE, CESTA III 15A, 1260 LJUBLJANA - POLJE</t>
  </si>
  <si>
    <t>6648347000</t>
  </si>
  <si>
    <t>GLOBAL AVTO trgovina in storitve d.o.o.</t>
  </si>
  <si>
    <t>ZGORNJI PRHOVEC 7, 1411 IZLAKE</t>
  </si>
  <si>
    <t>8167427000</t>
  </si>
  <si>
    <t>GM HERCOG, GRADBENA MEHANIZACIJA D.O.O.</t>
  </si>
  <si>
    <t>TEVČE 8, 3270 LAŠKO</t>
  </si>
  <si>
    <t>6815618000</t>
  </si>
  <si>
    <t>GM KUSELJ, gradbena mehanizacija, d.o.o.</t>
  </si>
  <si>
    <t>DRAGA PRI ŠENTRUPERTU 31B, 8232 ŠENTRUPERT</t>
  </si>
  <si>
    <t>6200192000</t>
  </si>
  <si>
    <t>GMI, inženiring in vzdrževanje, d.o.o.</t>
  </si>
  <si>
    <t>ZGORNJA PRISTAVA 4A, 3210 SLOVENSKE KONJICE</t>
  </si>
  <si>
    <t>6747540000</t>
  </si>
  <si>
    <t>GMP LUZAR Škocjan, nizke gradnje d.o.o.</t>
  </si>
  <si>
    <t>ŠKOCJAN 72, 8275 ŠKOCJAN</t>
  </si>
  <si>
    <t>2317095000</t>
  </si>
  <si>
    <t>GNV - gasilska nadgradnja, nepremičnine, vrvice priključne, d.o.o.</t>
  </si>
  <si>
    <t>MARIBORSKA CESTA 86, 3000 CELJE</t>
  </si>
  <si>
    <t>2296225000</t>
  </si>
  <si>
    <t>GODINA gradbeništvo in druge storitve d.o.o.</t>
  </si>
  <si>
    <t>OIC - HRPELJE 22, 6240 KOZINA</t>
  </si>
  <si>
    <t>5417287000</t>
  </si>
  <si>
    <t>GOKOP gradbeno, gostinsko in trgovsko podjetje d.o.o.</t>
  </si>
  <si>
    <t>PLINTOVEC 33B, 2201 ZGORNJA KUNGOTA</t>
  </si>
  <si>
    <t>1992368000</t>
  </si>
  <si>
    <t>GOR, gospodarjenje z odpadki in reciklaža d.o.o.</t>
  </si>
  <si>
    <t>MEŠKOVA ULICA 9, 3000 CELJE</t>
  </si>
  <si>
    <t>5075459000</t>
  </si>
  <si>
    <t>GORENJC, družba za inženirske dejavnosti, d.o.o.</t>
  </si>
  <si>
    <t>SAVSKA CESTA 29, 4240 RADOVLJICA</t>
  </si>
  <si>
    <t>5003393000</t>
  </si>
  <si>
    <t>Gorenje Surovina družba za predelavo odpadkov d.o.o.</t>
  </si>
  <si>
    <t>ULICA VITA KRAIGHERJA 5, 2000 MARIBOR</t>
  </si>
  <si>
    <t>5003393020</t>
  </si>
  <si>
    <t>Gorenje Surovina družba za predelavo odpadkov d.o.o., PE Maribor</t>
  </si>
  <si>
    <t>LAHOVA ULICA 40, 2000 MARIBOR</t>
  </si>
  <si>
    <t>5003393018</t>
  </si>
  <si>
    <t>Gorenje Surovina družba za predelavo odpadkov d.o.o., Poslovna enota KOPER</t>
  </si>
  <si>
    <t>ULICA 15.MAJA 11, 6000 KOPER - CAPODISTRIA</t>
  </si>
  <si>
    <t>5003393013</t>
  </si>
  <si>
    <t>Gorenje Surovina družba za predelavo odpadkov d.o.o., Poslovna enota KRANJ</t>
  </si>
  <si>
    <t>ULICA MIRKA VADNOVA 4, 4000 KRANJ</t>
  </si>
  <si>
    <t>5003393008</t>
  </si>
  <si>
    <t>Gorenje Surovina družba za predelavo odpadkov d.o.o., Poslovna enota KRŠKO</t>
  </si>
  <si>
    <t>CESTA 4. JULIJA 134A, 8270 KRŠKO</t>
  </si>
  <si>
    <t>5003393010</t>
  </si>
  <si>
    <t>Gorenje Surovina družba za predelavo odpadkov d.o.o., Poslovna enota LAŠKO</t>
  </si>
  <si>
    <t>ŠMIHEL 2A, 3270 LAŠKO</t>
  </si>
  <si>
    <t>5003393012</t>
  </si>
  <si>
    <t>Gorenje Surovina družba za predelavo odpadkov d.o.o., Poslovna enota LJUBLJANA I</t>
  </si>
  <si>
    <t>CESTA DVEH CESARJEV 370, 1000 LJUBLJANA</t>
  </si>
  <si>
    <t>5003393029</t>
  </si>
  <si>
    <t>Gorenje Surovina družba za predelavo odpadkov d.o.o., Poslovna enota LJUTOMER</t>
  </si>
  <si>
    <t>BABINSKA CESTA 8, 9240 LJUTOMER</t>
  </si>
  <si>
    <t>5003393015</t>
  </si>
  <si>
    <t>Gorenje Surovina družba za predelavo odpadkov d.o.o., Poslovna enota NOVA GORICA</t>
  </si>
  <si>
    <t>PANOVŠKA CESTA 3, 5000 NOVA GORICA</t>
  </si>
  <si>
    <t>5003393026</t>
  </si>
  <si>
    <t>Gorenje Surovina družba za predelavo odpadkov d.o.o., Poslovna enota ODKUPNA ENOTA ORMOŽ</t>
  </si>
  <si>
    <t>HARDEK 21B, 2270 ORMOŽ</t>
  </si>
  <si>
    <t>5003393025</t>
  </si>
  <si>
    <t>Gorenje Surovina družba za predelavo odpadkov d.o.o., Poslovna enota PTUJ</t>
  </si>
  <si>
    <t>PUHOVA ULICA 15, 2250 PTUJ</t>
  </si>
  <si>
    <t>5003393001</t>
  </si>
  <si>
    <t>Gorenje Surovina družba za predelavo odpadkov d.o.o., Poslovna enota RADLJE</t>
  </si>
  <si>
    <t>MARIBORSKA CESTA 44, 2360 RADLJE OB DRAVI</t>
  </si>
  <si>
    <t>5003393002</t>
  </si>
  <si>
    <t>Gorenje Surovina družba za predelavo odpadkov d.o.o., Poslovna enota RAVNE</t>
  </si>
  <si>
    <t>DOBJA VAS 188, 2390 RAVNE NA KOROŠKEM</t>
  </si>
  <si>
    <t>5003393003</t>
  </si>
  <si>
    <t>Gorenje Surovina družba za predelavo odpadkov d.o.o., Poslovna enota SLOVENJ GRADEC</t>
  </si>
  <si>
    <t>PAMEČE 163, 2380 SLOVENJ GRADEC</t>
  </si>
  <si>
    <t>5003393017</t>
  </si>
  <si>
    <t>Gorenje Surovina družba za predelavo odpadkov d.o.o., Poslovna enota TREBNJE</t>
  </si>
  <si>
    <t>DOLENJA NEMŠKA VAS 28, 8210 TREBNJE</t>
  </si>
  <si>
    <t>5003393009</t>
  </si>
  <si>
    <t>Gorenje Surovina družba za predelavo odpadkov d.o.o., Poslovna enota ŽALEC</t>
  </si>
  <si>
    <t>ULICA SAVINJSKE ČETE 18, 3310 ŽALEC</t>
  </si>
  <si>
    <t>5143802000</t>
  </si>
  <si>
    <t>GORENJSKA GRADBENA DRUŽBA, projektiranje, inženiring, gradnja in vzdrževanje objektov visoke in nizke gradnje d.d.</t>
  </si>
  <si>
    <t>JEZERSKA CESTA 20, 4000 KRANJ</t>
  </si>
  <si>
    <t>5095085000</t>
  </si>
  <si>
    <t>GORIŠKE OPEKARNE d.d.</t>
  </si>
  <si>
    <t>MERLJAKI 7, 5292 RENČE</t>
  </si>
  <si>
    <t>5627508000</t>
  </si>
  <si>
    <t>GOSTOL-GOPAN Proizvodnja prehrambene opreme in opreme za kemijsko industrijo d.o.o. Nova Gorica</t>
  </si>
  <si>
    <t>PRVOMAJSKA ULICA 37, 5000 NOVA GORICA</t>
  </si>
  <si>
    <t>1937251000</t>
  </si>
  <si>
    <t>GP BRLEC, gradbeništvo in druge storitve, d.o.o.</t>
  </si>
  <si>
    <t>KRNICA 50, 3334 LUČE</t>
  </si>
  <si>
    <t>6527795000</t>
  </si>
  <si>
    <t>GP FAJDIGA, prevozništvo in gradbeništvo, d.o.o.</t>
  </si>
  <si>
    <t>SKORNO PRI ŠOŠTANJU 63B, 3325 ŠOŠTANJ</t>
  </si>
  <si>
    <t>3422232000</t>
  </si>
  <si>
    <t>GP HRIBAR, gradbeništvo in prevozništvo, d.o.o.</t>
  </si>
  <si>
    <t>PRESERJE PRI LUKOVICI 1E, 1225 LUKOVICA</t>
  </si>
  <si>
    <t>5924448000</t>
  </si>
  <si>
    <t>GP TRANSKOP, splošno gradbeništvo, d.o.o., Ljubljana</t>
  </si>
  <si>
    <t>ZALOŠKA CESTA 165, 1000 LJUBLJANA</t>
  </si>
  <si>
    <t>5906792000</t>
  </si>
  <si>
    <t>GPI TEHNIKA gradbeništvo, projektiva in inženiring d.o.o.</t>
  </si>
  <si>
    <t>DOLENJE KAMENCE 56, 8000 NOVO MESTO</t>
  </si>
  <si>
    <t>3769321000</t>
  </si>
  <si>
    <t>GRADBENA MEHANIZACIJA BAMBIČ. d.o.o.</t>
  </si>
  <si>
    <t>5377353000</t>
  </si>
  <si>
    <t>GRADBENA MEHANIZACIJA FERDINAND HERCOG, S.P.</t>
  </si>
  <si>
    <t>5520383000</t>
  </si>
  <si>
    <t>GRADBENA MEHANIZACIJA IN AVTOPREVOZNIŠTVO MARTIN PANJAN S.P.</t>
  </si>
  <si>
    <t>MALI NERAJEC 2, 8343 DRAGATUŠ</t>
  </si>
  <si>
    <t>5121174000</t>
  </si>
  <si>
    <t>GRADBENA MEHANIZACIJA IN PREVOZI FRANC ROBLEK S.P.</t>
  </si>
  <si>
    <t>BAŠELJ 25C, 4205 PREDDVOR</t>
  </si>
  <si>
    <t>5265704000</t>
  </si>
  <si>
    <t>GRADBENA MEHANIZACIJA IN PREVOZI LADISLAV POTOČNIK S.P.</t>
  </si>
  <si>
    <t>ZAGORICA PRI ROVAH 15, 1235 RADOMLJE</t>
  </si>
  <si>
    <t>5048897000</t>
  </si>
  <si>
    <t>GRADBENA MEHANIZACIJA JOŽEF MARC S.P.</t>
  </si>
  <si>
    <t>LAVRIČEVA CESTA 74, 5270 AJDOVŠČINA</t>
  </si>
  <si>
    <t>5671633000</t>
  </si>
  <si>
    <t>GRADBENA MEHANIZACIJA MARJAN FABJAN S.P.</t>
  </si>
  <si>
    <t>ŽABJA VAS 4, 8000 NOVO MESTO</t>
  </si>
  <si>
    <t>3160700000</t>
  </si>
  <si>
    <t>GRADBENA MEHANIZACIJA MARJAN SLAPŠAK S.P.</t>
  </si>
  <si>
    <t>PRELESJE 3, 8232 ŠENTRUPERT</t>
  </si>
  <si>
    <t>1915983000</t>
  </si>
  <si>
    <t>GRADBENA MEHANIZACIJA MATEJ VODOPIJA S.P.</t>
  </si>
  <si>
    <t>ČRNI KAL 50, 6275 ČRNI KAL</t>
  </si>
  <si>
    <t>5118375000</t>
  </si>
  <si>
    <t>GRADBENA MEHANIZACIJA MATJAŽ DELČNJAK S.P.</t>
  </si>
  <si>
    <t>SLOMŠKOVA ULICA 2, 3214 ZREČE</t>
  </si>
  <si>
    <t>1043412000</t>
  </si>
  <si>
    <t>GRADBENA MEHANIZACIJA ROBERT ZORKO S.P.</t>
  </si>
  <si>
    <t>DEČNO SELO 8, 8253 ARTIČE</t>
  </si>
  <si>
    <t>5139666000</t>
  </si>
  <si>
    <t>GRADBENA MEHANIZACIJA, PESKOKOP, PREVOZI IN STORITVE S KMETIJSKO MEHANIZACIJO KARL KUNEJ S.P.</t>
  </si>
  <si>
    <t>OSREDEK PRI PODSREDI 19, 3257 PODSREDA</t>
  </si>
  <si>
    <t>5827710000</t>
  </si>
  <si>
    <t>GRADBENI MATERIALI, podjetje za proizvodnjo gradbenih materialov d.o.o.</t>
  </si>
  <si>
    <t>ŽERJAV 80, 2393 ČRNA NA KOROŠKEM</t>
  </si>
  <si>
    <t>3205835000</t>
  </si>
  <si>
    <t>GRADBENIŠTVO - IZKOPI - PREVOZI ANDREJ KADUNC S.P.</t>
  </si>
  <si>
    <t>SELA PRI ŠMARJU 18, 1290 GROSUPLJE</t>
  </si>
  <si>
    <t>7213573000</t>
  </si>
  <si>
    <t>Gradbeništvo Aleš Zuza s.p.</t>
  </si>
  <si>
    <t>POLJUBINJ 96, 5220 TOLMIN</t>
  </si>
  <si>
    <t>2182394000</t>
  </si>
  <si>
    <t>GRADBENIŠTVO KUSTER, nizke in visoke gradnje, d.o.o.</t>
  </si>
  <si>
    <t>GMAJNA 55, 2380 SLOVENJ GRADEC</t>
  </si>
  <si>
    <t>2139324000</t>
  </si>
  <si>
    <t>GRADBENIŠTVO MAČEK, gradnje in storitve d.o.o.</t>
  </si>
  <si>
    <t>KOCBEKOVA CESTA 3, 3202 LJUBEČNA</t>
  </si>
  <si>
    <t>5130985000</t>
  </si>
  <si>
    <t>GRADBENIŠTVO MILAN PINTARIČ S.P.</t>
  </si>
  <si>
    <t>SPODNJA ŠČAVNICA 32, 9250 GORNJA RADGONA</t>
  </si>
  <si>
    <t>6933114000</t>
  </si>
  <si>
    <t>GRADBENIŠTVO PIŽEM, gradbene storitve, Mojca Lenaršič s.p.</t>
  </si>
  <si>
    <t>NOVA POT 88, 1351 BREZOVICA PRI LJUBLJANI</t>
  </si>
  <si>
    <t>5778062000</t>
  </si>
  <si>
    <t>GRADBENIŠTVO ROMAN ZUZA S.P.</t>
  </si>
  <si>
    <t>NA HRIBIH 28, 5220 TOLMIN</t>
  </si>
  <si>
    <t>5930760000</t>
  </si>
  <si>
    <t>GRADBENIŠTVO, GRADBENA MEHANIZACIJA IN AVTOPREVOZNIŠTVO MILAN PUŠLJAR S.P.</t>
  </si>
  <si>
    <t>ŠKRJANČE 4, 1295 IVANČNA GORICA</t>
  </si>
  <si>
    <t>2222442000</t>
  </si>
  <si>
    <t>GRADBENO PODJETJE LUGARIČEK, d.o.o.</t>
  </si>
  <si>
    <t>CESTA NA OSTROŽNO 12, 3000 CELJE</t>
  </si>
  <si>
    <t>5075505000</t>
  </si>
  <si>
    <t>GRADBENO PODJETJE RADLJE d.d. - v stečaju</t>
  </si>
  <si>
    <t>MARIBORSKA CESTA 40, 2360 RADLJE OB DRAVI</t>
  </si>
  <si>
    <t>1254383000</t>
  </si>
  <si>
    <t>GRADBINKO gradbeništvo in prevozi d.o.o.</t>
  </si>
  <si>
    <t>PODSKRAJNIK 18, 1380 CERKNICA</t>
  </si>
  <si>
    <t>1890280000</t>
  </si>
  <si>
    <t>GRADNJA HN gradbeno podjetje d.o.o.</t>
  </si>
  <si>
    <t>LOKAVEC 111A, 5270 AJDOVŠČINA</t>
  </si>
  <si>
    <t>5538645000</t>
  </si>
  <si>
    <t>GRADNJE gradbeništvo in prevozništvo d.o.o. Boštanj</t>
  </si>
  <si>
    <t>DOLENJI BOŠTANJ 66A, 8294 BOŠTANJ</t>
  </si>
  <si>
    <t>6041426000</t>
  </si>
  <si>
    <t>Gradnje Starše, javno podjetje, d.o.o.</t>
  </si>
  <si>
    <t>STARŠE 93, 2205 STARŠE</t>
  </si>
  <si>
    <t>1197738000</t>
  </si>
  <si>
    <t>GRADNJE ŽVEPLAN d.o.o.</t>
  </si>
  <si>
    <t>ULICA HEROJA LACKA 8, 3000 CELJE</t>
  </si>
  <si>
    <t>1263293000</t>
  </si>
  <si>
    <t>GRAFIST, gradbeništvo, trgovina in storitve, d.o.o.</t>
  </si>
  <si>
    <t>SERMIN 7B, 6000 KOPER - CAPODISTRIA</t>
  </si>
  <si>
    <t>5689007000</t>
  </si>
  <si>
    <t>GRAJMAN gradbeništvo in prevozništvo d.o.o.</t>
  </si>
  <si>
    <t>CESTA NA LOG 3, 1357 NOTRANJE GORICE</t>
  </si>
  <si>
    <t>5569575000</t>
  </si>
  <si>
    <t>GRAMOZ - AP proizvodnja, trgovina in storitve, d.o.o.</t>
  </si>
  <si>
    <t>DVOR 6A, 3240 ŠMARJE PRI JELŠAH</t>
  </si>
  <si>
    <t>1638874000</t>
  </si>
  <si>
    <t>GRAMOZ, družba za proizvodnjo in poslovne storitve d.o.o.</t>
  </si>
  <si>
    <t>TRIMLINI 2F, 9220 LENDAVA - LENDVA</t>
  </si>
  <si>
    <t>2372096000</t>
  </si>
  <si>
    <t>GRAMOZNICA PAČNIK, separacija, prodaja in storitve, d.o.o.</t>
  </si>
  <si>
    <t>LIBELIČE 13, 2372 LIBELIČE</t>
  </si>
  <si>
    <t>5217972000</t>
  </si>
  <si>
    <t>GRANULA KOVINOPLASTIKA FRANCI LOGAR S.P.</t>
  </si>
  <si>
    <t>NA VOVČNE 30, 1354 HORJUL</t>
  </si>
  <si>
    <t>6862705000</t>
  </si>
  <si>
    <t>GRAŠIČ prašno lakiranje d.o.o.</t>
  </si>
  <si>
    <t>LJUBLJANSKA CESTA 24A, 4000 KRANJ</t>
  </si>
  <si>
    <t>5406161000</t>
  </si>
  <si>
    <t>GREDIN gradbeno in transportno podjetje Markovec d.o.o.</t>
  </si>
  <si>
    <t>MARKOVEC 31B, 1386 STARI TRG PRI LOŽU</t>
  </si>
  <si>
    <t>6293573000</t>
  </si>
  <si>
    <t>GS Fotoreciklaža, družba za ravnanje z odpadki, d.o.o.</t>
  </si>
  <si>
    <t>ZRKOVSKA CESTA 105, 2000 MARIBOR</t>
  </si>
  <si>
    <t>5654688000</t>
  </si>
  <si>
    <t>GTG plin d.o.o., proizvodnja in prodaja tehničnih plinov</t>
  </si>
  <si>
    <t>BUKOVŽLAK 65B, 3000 CELJE</t>
  </si>
  <si>
    <t>1562142000</t>
  </si>
  <si>
    <t>HAFNER BOŠTJANČIČ, gradbeno podjetje, d.o.o.</t>
  </si>
  <si>
    <t>SREDNJE BITNJE 127, 4209 ŽABNICA</t>
  </si>
  <si>
    <t>6188648000</t>
  </si>
  <si>
    <t>HALDA okoljski inženiring d.o.o.</t>
  </si>
  <si>
    <t>7049382000</t>
  </si>
  <si>
    <t>HALO PESEK, BIOMASA storitve d.o.o.</t>
  </si>
  <si>
    <t>VURNIKOVA ULICA 2, 1000 LJUBLJANA</t>
  </si>
  <si>
    <t>3830039000</t>
  </si>
  <si>
    <t>Harsco Minerali, proizvodnja in predelava kovin in žlindre d.o.o.</t>
  </si>
  <si>
    <t>CESTA BORISA KIDRIČA 44, 4270 JESENICE</t>
  </si>
  <si>
    <t>5043212000</t>
  </si>
  <si>
    <t>HELIOS Tovarna barv, lakov in umetnih smol Količevo, d.o.o.</t>
  </si>
  <si>
    <t>KOLIČEVO 65, 1230 DOMŽALE</t>
  </si>
  <si>
    <t>3762866000</t>
  </si>
  <si>
    <t>HERMANOV TRG, družba za upravljanje z nepremičninami, d.o.o.</t>
  </si>
  <si>
    <t>KOCENOVA ULICA 1, 3000 CELJE</t>
  </si>
  <si>
    <t>6126120000</t>
  </si>
  <si>
    <t>Hetit, proizvodnja in trgovina s kovinskimi izdelki, d.o.o.</t>
  </si>
  <si>
    <t>PRERADOVIČEVA ULICA 44, 2000 MARIBOR</t>
  </si>
  <si>
    <t>5036065000</t>
  </si>
  <si>
    <t>HIDRAVLIČNE CEVI, PLINSKE ARMATURE, INŠTALACIJE, AVTOPREVOZNIŠTVO JELEN MILAN S.P.</t>
  </si>
  <si>
    <t>ČOPOVA ULICA 6, 1234 MENGEŠ</t>
  </si>
  <si>
    <t>5142342000</t>
  </si>
  <si>
    <t>HIDROTEHNIK Vodnogospodarsko podjetje d.d.</t>
  </si>
  <si>
    <t>SLOVENČEVA ULICA 97, 1000 LJUBLJANA</t>
  </si>
  <si>
    <t>5371694000</t>
  </si>
  <si>
    <t>HIK, trgovsko podjetje, d.o.o.</t>
  </si>
  <si>
    <t>ULICA TONETA MELIVE 7, 3210 SLOVENSKE KONJICE</t>
  </si>
  <si>
    <t>5430445000</t>
  </si>
  <si>
    <t>HIP PLUS d.o.o., gradbeno in trgovsko podjetje, Vače, Vače 103</t>
  </si>
  <si>
    <t>VAČE 103, 1252 VAČE</t>
  </si>
  <si>
    <t>5013968000</t>
  </si>
  <si>
    <t>HORTIKULTURA plantaže in gradnje Brežice d.o.o.</t>
  </si>
  <si>
    <t>GORNJI LENART 28A, 8250 BREŽICE</t>
  </si>
  <si>
    <t>1492187000</t>
  </si>
  <si>
    <t>HOSTA IN CVET trgovina, zastopanje in storitve d.o.o.</t>
  </si>
  <si>
    <t>ALBREHTOVA ULICA 101, 1291 ŠKOFLJICA</t>
  </si>
  <si>
    <t>1470647000</t>
  </si>
  <si>
    <t>HTZ Harmonija tehnologije in znanja, invalidsko podjetje, d.o.o. Velenje</t>
  </si>
  <si>
    <t>PARTIZANSKA CESTA 78, 3320 VELENJE</t>
  </si>
  <si>
    <t>1716689000</t>
  </si>
  <si>
    <t>HUMANA, družba za trgovanje z oblačili, d.o.o.</t>
  </si>
  <si>
    <t>CESTA 24. JUNIJA 23, 1231 LJUBLJANA - ČRNUČE</t>
  </si>
  <si>
    <t>5547164000</t>
  </si>
  <si>
    <t>HUMKO, d.o.o., vrtnarske tehnologije, materiali in oprema Bled</t>
  </si>
  <si>
    <t>SEBENJE 54, 4260 BLED</t>
  </si>
  <si>
    <t>2221624000</t>
  </si>
  <si>
    <t>IDUS, družba za proizvodnjo, trgovino in storitve d.o.o.</t>
  </si>
  <si>
    <t>PARTIZANSKA ULICA 5, 2314 ZGORNJA POLSKAVA</t>
  </si>
  <si>
    <t>6595219000</t>
  </si>
  <si>
    <t>iENERGIJA proizvodnja in distribucija energije d.o.o.</t>
  </si>
  <si>
    <t>NA ŠANCAH 11A, 2390 RAVNE NA KOROŠKEM</t>
  </si>
  <si>
    <t>5709717000</t>
  </si>
  <si>
    <t>IMERYS FUSED MINERALS RUŠE podjetje za proizvodnjo nekovin d.o.o.</t>
  </si>
  <si>
    <t>2239434000</t>
  </si>
  <si>
    <t>IMPOL LIVARNA IN LITI TRAKOVI, proizvodnja, trgovina in storitve d.o.o.</t>
  </si>
  <si>
    <t>PARTIZANSKA ULICA 38, 2310 SLOVENSKA BISTRICA</t>
  </si>
  <si>
    <t>5482593000</t>
  </si>
  <si>
    <t>IMPOL SERVIS podjetje za opravljanje servisnih dejavnosti d.o.o.</t>
  </si>
  <si>
    <t>5040736000</t>
  </si>
  <si>
    <t>IMPOL, industrija metalnih polizdelkov, d.o.o.</t>
  </si>
  <si>
    <t>6650724000</t>
  </si>
  <si>
    <t>Industrijska čistilna naprava Petišovci d.o.o.</t>
  </si>
  <si>
    <t>TRIMLINI 1A, 9220 LENDAVA - LENDVA</t>
  </si>
  <si>
    <t>1525638000</t>
  </si>
  <si>
    <t>INFRASTRUKTURA BLED d.o.o.</t>
  </si>
  <si>
    <t>REČIŠKA CESTA 2, 4260 BLED</t>
  </si>
  <si>
    <t>3971074000</t>
  </si>
  <si>
    <t>INKAING, gradnje, posredovanje, prodaja, d.o.o.</t>
  </si>
  <si>
    <t>LETALIŠKA CESTA 27, 1000 LJUBLJANA</t>
  </si>
  <si>
    <t>5103126000</t>
  </si>
  <si>
    <t>INLES Proizvodnja, trženje in inženiring, d.d. Kolodvorska 22, Ribnica</t>
  </si>
  <si>
    <t>KOLODVORSKA ULICA 22, 1310 RIBNICA</t>
  </si>
  <si>
    <t>3812715000</t>
  </si>
  <si>
    <t>INTER REC 2, proizvodnja, trgovina in storitve, d.o.o.</t>
  </si>
  <si>
    <t>TBILISIJSKA ULICA 81, 1000 LJUBLJANA</t>
  </si>
  <si>
    <t>1468391000</t>
  </si>
  <si>
    <t>INTERSTAR trgovina, posredništvo in storitve, d.o.o.</t>
  </si>
  <si>
    <t>CESTA NA SVETINO 6, 3220 ŠTORE</t>
  </si>
  <si>
    <t>1254294000</t>
  </si>
  <si>
    <t>IPIL, invalidsko podjetje Ilirska Bistrica d.o.o.</t>
  </si>
  <si>
    <t>ŠERCERJEVA CESTA 17, 6250 ILIRSKA BISTRICA</t>
  </si>
  <si>
    <t>6873782000</t>
  </si>
  <si>
    <t>ISBERG, proizvodnja in prodaja d.o.o.</t>
  </si>
  <si>
    <t>CESTA PRVIH BORCEV 11, 8250 BREŽICE</t>
  </si>
  <si>
    <t>5805694000</t>
  </si>
  <si>
    <t>ISOKON proizvodnja in predelava termoplastov, d.o.o., Slovenske Konjice</t>
  </si>
  <si>
    <t>MESTNI TRG 5A, 3210 SLOVENSKE KONJICE</t>
  </si>
  <si>
    <t>6870449000</t>
  </si>
  <si>
    <t>ITOS, storitve, d.o.o.</t>
  </si>
  <si>
    <t>OIC - HRPELJE 40, 6240 KOZINA</t>
  </si>
  <si>
    <t>6195393000</t>
  </si>
  <si>
    <t>IZOP-K, družba za proizvodnjo, d.o.o.</t>
  </si>
  <si>
    <t>HRAŠČE 23, 5272 PODNANOS</t>
  </si>
  <si>
    <t>5909198000</t>
  </si>
  <si>
    <t>J &amp; R FILMETA družba za proizvodnjo, trgovino in storitve, d.o.o.</t>
  </si>
  <si>
    <t>6342922000</t>
  </si>
  <si>
    <t>J.D.Z. odpadki, reciklaža sekundarnih surovin, d.o.o.</t>
  </si>
  <si>
    <t>PLANINSKA CESTA 49, 8290 SEVNICA</t>
  </si>
  <si>
    <t>1839276000</t>
  </si>
  <si>
    <t>JANPLAST proizvodnja, trgovina in storitve, d.o.o.</t>
  </si>
  <si>
    <t>LITOSTROJSKA CESTA 40, 1000 LJUBLJANA</t>
  </si>
  <si>
    <t>3441890000</t>
  </si>
  <si>
    <t>Javne službe Ptuj, podjetje za izvajanje gospodarskih javnih služb in drugih dejavnosti, d.o.o.</t>
  </si>
  <si>
    <t>ULICA HEROJA LACKA 3, 2250 PTUJ</t>
  </si>
  <si>
    <t>5945151000</t>
  </si>
  <si>
    <t>JAVNO KOMUNALNO PODJETJE BREZOVICA d.o.o.</t>
  </si>
  <si>
    <t>KAMNIK POD KRIMOM 6, 1352 PRESERJE</t>
  </si>
  <si>
    <t>5213258000</t>
  </si>
  <si>
    <t>JAVNO KOMUNALNO PODJETJE DRAVOGRAD d.o.o.</t>
  </si>
  <si>
    <t>MEŽA 143, 2370 DRAVOGRAD</t>
  </si>
  <si>
    <t>5144574000</t>
  </si>
  <si>
    <t>JAVNO KOMUNALNO PODJETJE GROSUPLJE d.o.o.</t>
  </si>
  <si>
    <t>CESTA NA KRKO 7, 1290 GROSUPLJE</t>
  </si>
  <si>
    <t>5067804000</t>
  </si>
  <si>
    <t>JAVNO KOMUNALNO PODJETJE KOMUNALA KOČEVJE d.o.o.</t>
  </si>
  <si>
    <t>TESARSKA ULICA 10, 1330 KOČEVJE</t>
  </si>
  <si>
    <t>5068053000</t>
  </si>
  <si>
    <t>JAVNO KOMUNALNO PODJETJE KOMUNALA RIBNICA d.o.o.</t>
  </si>
  <si>
    <t>GORIČA VAS 11A, 1310 RIBNICA</t>
  </si>
  <si>
    <t>5102103000</t>
  </si>
  <si>
    <t>JAVNO KOMUNALNO PODJETJE LOG d.o.o.</t>
  </si>
  <si>
    <t>DOBJA VAS 187, 2390 RAVNE NA KOROŠKEM</t>
  </si>
  <si>
    <t>5227739000</t>
  </si>
  <si>
    <t>JAVNO KOMUNALNO PODJETJE PRODNIK d.o.o.</t>
  </si>
  <si>
    <t>SAVSKA CESTA 34, 1230 DOMŽALE</t>
  </si>
  <si>
    <t>5068002000</t>
  </si>
  <si>
    <t>JAVNO KOMUNALNO PODJETJE RADLJE OB DRAVI d.o.o.</t>
  </si>
  <si>
    <t>MARIBORSKA CESTA 3, 2360 RADLJE OB DRAVI</t>
  </si>
  <si>
    <t>3356655000</t>
  </si>
  <si>
    <t>Javno podjetje center za ravnanje z odpadki Puconci d.o.o.</t>
  </si>
  <si>
    <t>VANEČA 81B, 9201 PUCONCI</t>
  </si>
  <si>
    <t>5227747000</t>
  </si>
  <si>
    <t>JAVNO PODJETJE CENTRALNA ČISTILNA NAPRAVA DOMŽALE - KAMNIK d.o.o.</t>
  </si>
  <si>
    <t>ŠTUDLJANSKA CESTA 91, 1230 DOMŽALE</t>
  </si>
  <si>
    <t>1683683000</t>
  </si>
  <si>
    <t>JAVNO PODJETJE EDŠ - Ekološka družba, d.o.o. Šentjernej</t>
  </si>
  <si>
    <t>TRUBARJEVA CESTA 5, 8310 ŠENTJERNEJ</t>
  </si>
  <si>
    <t>6069185000</t>
  </si>
  <si>
    <t>Javno podjetje Komunala Brežice d.o.o.</t>
  </si>
  <si>
    <t>CESTA PRVIH BORCEV 18, 8250 BREŽICE</t>
  </si>
  <si>
    <t>5067758000</t>
  </si>
  <si>
    <t>JAVNO PODJETJE KOMUNALA CERKNICA d.o.o. Cerknica</t>
  </si>
  <si>
    <t>NOTRANJSKA CESTA 44, 1380 CERKNICA</t>
  </si>
  <si>
    <t>5062403000</t>
  </si>
  <si>
    <t>JAVNO PODJETJE KOMUNALA ČRNOMELJ d.o.o.</t>
  </si>
  <si>
    <t>BELOKRANJSKA CESTA 24A, 8340 ČRNOMELJ</t>
  </si>
  <si>
    <t>5068088000</t>
  </si>
  <si>
    <t>JAVNO PODJETJE KOMUNALA d.o.o. Sevnica</t>
  </si>
  <si>
    <t>NASELJE HEROJA MAROKA 17, 8290 SEVNICA</t>
  </si>
  <si>
    <t>5144647000</t>
  </si>
  <si>
    <t>Javno podjetje KOMUNALA Idrija d.o.o.</t>
  </si>
  <si>
    <t>CARL JAKOBA ULICA 4, 5280 IDRIJA</t>
  </si>
  <si>
    <t>5016100000</t>
  </si>
  <si>
    <t>JAVNO PODJETJE KOMUNALA ILIRSKA BISTRICA, d.o.o.</t>
  </si>
  <si>
    <t>PREŠERNOVA ULICA 7, 6250 ILIRSKA BISTRICA</t>
  </si>
  <si>
    <t>5156858000</t>
  </si>
  <si>
    <t>JAVNO PODJETJE KOMUNALA Izola, d.o.o. Azienda pubblica KOMUNALA Isola, S.r.l.</t>
  </si>
  <si>
    <t>INDUSTRIJSKA CESTA 8, 6310 IZOLA - ISOLA</t>
  </si>
  <si>
    <t>5255317000</t>
  </si>
  <si>
    <t>JAVNO PODJETJE KOMUNALA LAŠKO d.o.o.</t>
  </si>
  <si>
    <t>PODŠMIHEL 1E, 3270 LAŠKO</t>
  </si>
  <si>
    <t>5475988000</t>
  </si>
  <si>
    <t>JAVNO PODJETJE KOMUNALA RADEČE d.o.o.</t>
  </si>
  <si>
    <t>TITOVA ULICA 107, 1433 RADEČE</t>
  </si>
  <si>
    <t>5072107000</t>
  </si>
  <si>
    <t>JAVNO PODJETJE KOMUNALA SLOVENJ GRADEC d.o.o.</t>
  </si>
  <si>
    <t>PAMEČE 177A, 2380 SLOVENJ GRADEC</t>
  </si>
  <si>
    <t>5015731000</t>
  </si>
  <si>
    <t>JAVNO PODJETJE KOMUNALA TRBOVLJE d.o.o.</t>
  </si>
  <si>
    <t>SAVINJSKA CESTA 11A, 1420 TRBOVLJE</t>
  </si>
  <si>
    <t>5073103000</t>
  </si>
  <si>
    <t>JAVNO PODJETJE KOMUNALA ZAGORJE, d.o.o.</t>
  </si>
  <si>
    <t>CESTA ZMAGE 57, 1410 ZAGORJE OB SAVI</t>
  </si>
  <si>
    <t>5221897000</t>
  </si>
  <si>
    <t>JAVNO PODJETJE KOMUNALA, d.o.o. Mozirje</t>
  </si>
  <si>
    <t>PRAPROTNIKOVA ULICA 36, 3330 MOZIRJE</t>
  </si>
  <si>
    <t>5827558000</t>
  </si>
  <si>
    <t>Javno podjetje Komunalno podjetje Logatec, d.o.o.</t>
  </si>
  <si>
    <t>TRŽAŠKA CESTA 27, 1370 LOGATEC</t>
  </si>
  <si>
    <t>5015707000</t>
  </si>
  <si>
    <t>Javno podjetje Komunalno podjetje Vrhnika, d.o.o.</t>
  </si>
  <si>
    <t>POT NA TOJNICE 40, 1360 VRHNIKA</t>
  </si>
  <si>
    <t>5112141000</t>
  </si>
  <si>
    <t>JAVNO PODJETJE KOMUNALNO STANOVANJSKO PODJETJE Litija, d.o.o.</t>
  </si>
  <si>
    <t>PONOVIŠKA CESTA 15, 1270 LITIJA</t>
  </si>
  <si>
    <t>5105633000</t>
  </si>
  <si>
    <t>Javno podjetje OKOLJE Piran, d.o.o.</t>
  </si>
  <si>
    <t>ARZE 1B, 6330 PIRAN - PIRANO</t>
  </si>
  <si>
    <t>5046688000</t>
  </si>
  <si>
    <t>JAVNO PODJETJE VODOVOD-KANALIZACIJA d.o.o.</t>
  </si>
  <si>
    <t>VODOVODNA CESTA 90, 1000 LJUBLJANA</t>
  </si>
  <si>
    <t>5072255000</t>
  </si>
  <si>
    <t>Javno podjetje–Azienda pubblica MARJETICA KOPER, d.o.o.-s.r.l.</t>
  </si>
  <si>
    <t>ULICA 15.MAJA 4, 6000 KOPER - CAPODISTRIA</t>
  </si>
  <si>
    <t>3809749000</t>
  </si>
  <si>
    <t>JE-EMB, proizvodnja in prodaja lesene embalaže, d.o.o.</t>
  </si>
  <si>
    <t>IOC ZAPOLJE III 10, 1370 LOGATEC</t>
  </si>
  <si>
    <t>5926823000</t>
  </si>
  <si>
    <t>JEKO, javno komunalno podjetje, d.o.o., Jesenice</t>
  </si>
  <si>
    <t>CESTA MARŠALA TITA 51, 4270 JESENICE</t>
  </si>
  <si>
    <t>5068126000</t>
  </si>
  <si>
    <t>JKP, JAVNO KOMUNALNO PODJETJE d.o.o. SLOVENSKE KONJICE</t>
  </si>
  <si>
    <t>CELJSKA CESTA 3, 3210 SLOVENSKE KONJICE</t>
  </si>
  <si>
    <t>5641233000</t>
  </si>
  <si>
    <t>JOHAN gozdarstvo, prevozi, trgovina, d.o.o.</t>
  </si>
  <si>
    <t>PODGORJE POD ČERINOM 10, 3213 FRANKOLOVO</t>
  </si>
  <si>
    <t>1941534000</t>
  </si>
  <si>
    <t>JORAS CENTER Trgovina in storitve, d.o.o.</t>
  </si>
  <si>
    <t>OB ŽELEZNICI 7, 1310 RIBNICA</t>
  </si>
  <si>
    <t>2349736000</t>
  </si>
  <si>
    <t>JUB kemična industrija d.o.o.</t>
  </si>
  <si>
    <t>DOL PRI LJUBLJANI 28, 1262 DOL PRI LJUBLJANI</t>
  </si>
  <si>
    <t>5678447000</t>
  </si>
  <si>
    <t>JUNG prodaja delov rabljenih avtomobilov d.o.o.</t>
  </si>
  <si>
    <t>CESTA 25. JUNIJA 1E, 5000 NOVA GORICA</t>
  </si>
  <si>
    <t>1924079000</t>
  </si>
  <si>
    <t>JUNIK-M, vzdrževanje, popravila motornih vozil in druge storitve, d.o.o.</t>
  </si>
  <si>
    <t>KORZIKA 3, 4282 GOZD MARTULJEK</t>
  </si>
  <si>
    <t>1304267000</t>
  </si>
  <si>
    <t>KAMNIK-SCHLENK, proizvodnja in trgovina kovinskih pigmentov, d.o.o.</t>
  </si>
  <si>
    <t>FUŽINE 9, 1241 KAMNIK</t>
  </si>
  <si>
    <t>1278061000</t>
  </si>
  <si>
    <t>KAMNOLOM VERD Podjetje za proizvodnjo kamnitih agregatov, d.o.o.</t>
  </si>
  <si>
    <t>VERD 145, 1360 VRHNIKA</t>
  </si>
  <si>
    <t>1762982000</t>
  </si>
  <si>
    <t>KARBON, čiste tehnologije d.o.o. Velenje</t>
  </si>
  <si>
    <t>KOROŠKA CESTA 40A, 3320 VELENJE</t>
  </si>
  <si>
    <t>1926667000</t>
  </si>
  <si>
    <t>KBK predelava in reciklaža plastičnih mas d.o.o.</t>
  </si>
  <si>
    <t>SAVSKA CESTA 34, 4000 KRANJ</t>
  </si>
  <si>
    <t>5289181000</t>
  </si>
  <si>
    <t>KEMIS kemični izdelki, predelava in odstranjevanje odpadkov d.o.o.</t>
  </si>
  <si>
    <t>POT NA TOJNICE 42, 1360 VRHNIKA</t>
  </si>
  <si>
    <t>5003814000</t>
  </si>
  <si>
    <t>Kemofarmacija, veletrgovina za oskrbo zdravstva, d.d.</t>
  </si>
  <si>
    <t>CESTA NA BRDO 100, 1000 LJUBLJANA</t>
  </si>
  <si>
    <t>1906895000</t>
  </si>
  <si>
    <t>KG-EKO, Proizvodnja in predelava agregatov, d.o.o.</t>
  </si>
  <si>
    <t>LJUBLJANSKA CESTA 16B, 1293 ŠMARJE - SAP</t>
  </si>
  <si>
    <t>5311802000</t>
  </si>
  <si>
    <t>KIMI d.o.o., proizvodno trgovsko podjetje</t>
  </si>
  <si>
    <t>PLANJAVA 1, 1236 TRZIN</t>
  </si>
  <si>
    <t>5212771000</t>
  </si>
  <si>
    <t>KIPERTRANS AVTOPREVOZNIŠTVO, GRADBENA MEHANIZACIJA, POSREDOVANJE RAJŠP ANTON S.P.</t>
  </si>
  <si>
    <t>MIKLAVŠKA CESTA 67, 2311 HOČE</t>
  </si>
  <si>
    <t>6273637000</t>
  </si>
  <si>
    <t>KIRE, trgovina, posredništvo in storitve, d.o.o.</t>
  </si>
  <si>
    <t>ULICA ŠERCERJEVE BRIGADE 5, 2000 MARIBOR</t>
  </si>
  <si>
    <t>3327671000</t>
  </si>
  <si>
    <t>KIT-AK, gradnje, d.o.o.</t>
  </si>
  <si>
    <t>KIDRIČEVA ULICA 28, 3250 ROGAŠKA SLATINA</t>
  </si>
  <si>
    <t>5312493000</t>
  </si>
  <si>
    <t>KLEOPATRA podjetje za odvoz odpadkov in reciklažo Novo mesto d.o.o.</t>
  </si>
  <si>
    <t>ŽABJA VAS 14, 8000 NOVO MESTO</t>
  </si>
  <si>
    <t>5447288000</t>
  </si>
  <si>
    <t>KLUN - PESKOKOP, TRANSPORT IN USLUGE TGM KLUN JOŽE S.P.</t>
  </si>
  <si>
    <t>KOT PRI RIBNICI 33, 1310 RIBNICA</t>
  </si>
  <si>
    <t>5591503000</t>
  </si>
  <si>
    <t>KNAUF INSULATION, d.o.o., industrija termičnih izolacij, Škofja Loka</t>
  </si>
  <si>
    <t>TRATA 32, 4220 ŠKOFJA LOKA</t>
  </si>
  <si>
    <t>6086381000</t>
  </si>
  <si>
    <t>KOCEROD, družba za ravnanje z odpadki d.o.o.</t>
  </si>
  <si>
    <t>MISLINJSKA DOBRAVA 108A, 2383 ŠMARTNO PRI SLOVENJ GRADCU</t>
  </si>
  <si>
    <t>5303672000</t>
  </si>
  <si>
    <t>KOGAL proizvodnja, trgovina, storitve, posredništvo, kmetijstvo, promet, gradbeništvo, nepremičnine d.o.o.</t>
  </si>
  <si>
    <t>SLOVENSKA ULICA 43, 2212 ŠENTILJ V SLOV. GORICAH</t>
  </si>
  <si>
    <t>1412060000</t>
  </si>
  <si>
    <t>KOGRAD IGEM proizvodnja gradbenih materialov d.o.o.</t>
  </si>
  <si>
    <t>SELOVEC 83, 2373 ŠENTJANŽ PRI DRAVOGRADU</t>
  </si>
  <si>
    <t>5919835000</t>
  </si>
  <si>
    <t>KOLEKTOR ASCOM - proizvodnja drsnih obročev in komutatorjev d.o.o</t>
  </si>
  <si>
    <t>VOJKOVA ULICA 10, 5280 IDRIJA</t>
  </si>
  <si>
    <t>5143497000</t>
  </si>
  <si>
    <t>KOLEKTOR CESTNO PODJETJE NOVA GORICA, Družba za vzdrževanje in gradnjo cest, d.o.o.</t>
  </si>
  <si>
    <t>INDUSTRIJSKA CESTA 2, 5000 NOVA GORICA</t>
  </si>
  <si>
    <t>5041686000</t>
  </si>
  <si>
    <t>KOLEKTOR ETRA Energetski transformatorji d.o.o.</t>
  </si>
  <si>
    <t>ŠLANDROVA ULICA 10, 1231 LJUBLJANA - ČRNUČE</t>
  </si>
  <si>
    <t>1488805000</t>
  </si>
  <si>
    <t>KOLEKTOR EVT ekologija, varnost, trgovina-sistemi d.o.o.</t>
  </si>
  <si>
    <t>ARKOVA ULICA 13, 5280 IDRIJA</t>
  </si>
  <si>
    <t>5033691000</t>
  </si>
  <si>
    <t>KOLIČEVO KARTON Proizvodnja kartona, d.o.o.</t>
  </si>
  <si>
    <t>PAPIRNIŠKA CESTA 1, 1230 DOMŽALE</t>
  </si>
  <si>
    <t>3451747000</t>
  </si>
  <si>
    <t>KOMTEKS, zbiranje in odkup sekundarnih surovin, d.o.o.</t>
  </si>
  <si>
    <t>LOKA 119, 4290 TRŽIČ</t>
  </si>
  <si>
    <t>5015812000</t>
  </si>
  <si>
    <t>KOMUNALA Komunalno podjetje Nova Gorica d.d.</t>
  </si>
  <si>
    <t>CESTA 25. JUNIJA 1, 5000 NOVA GORICA</t>
  </si>
  <si>
    <t>5067731000</t>
  </si>
  <si>
    <t>KOMUNALA KRANJ, javno podjetje, d.o.o.</t>
  </si>
  <si>
    <t>ULICA MIRKA VADNOVA 1, 4000 KRANJ</t>
  </si>
  <si>
    <t>5157064000</t>
  </si>
  <si>
    <t>KOMUNALA METLIKA javno podjetje d.o.o.</t>
  </si>
  <si>
    <t>CESTA XV. BRIGADE 4, 8330 METLIKA</t>
  </si>
  <si>
    <t>5073120000</t>
  </si>
  <si>
    <t>KOMUNALA NOVO MESTO d.o.o., javno podjetje</t>
  </si>
  <si>
    <t>PODBEVŠKOVA ULICA 12, 8000 NOVO MESTO</t>
  </si>
  <si>
    <t>2117975000</t>
  </si>
  <si>
    <t>KOMUNALA RADGONA, javno podjetje d.o.o.</t>
  </si>
  <si>
    <t>PARTIZANSKA CESTA 13, 9250 GORNJA RADGONA</t>
  </si>
  <si>
    <t>5063485000</t>
  </si>
  <si>
    <t>KOMUNALA RADOVLJICA, javno podjetje za komunalno dejavnost, d.o.o.</t>
  </si>
  <si>
    <t>LJUBLJANSKA CESTA 27, 4240 RADOVLJICA</t>
  </si>
  <si>
    <t>5073162000</t>
  </si>
  <si>
    <t>KOMUNALA SLOVENSKA BISTRICA podjetje za komunalne in druge storitve d.o.o.</t>
  </si>
  <si>
    <t>ULICA POHORSKEGA BATALJONA 12, 2310 SLOVENSKA BISTRICA</t>
  </si>
  <si>
    <t>2144883000</t>
  </si>
  <si>
    <t>KOMUNALA SLOVENSKE GORICE komunalne, storitvene in trgovske dejavnosti d.o.o.</t>
  </si>
  <si>
    <t>KIDRIČEVA ULICA 26, 2230 LENART V SLOV. GORICAH</t>
  </si>
  <si>
    <t>5077532000</t>
  </si>
  <si>
    <t>Komunala Tolmin, javno podjetje, d.o.o.</t>
  </si>
  <si>
    <t>POLJUBINJ 89H, 5220 TOLMIN</t>
  </si>
  <si>
    <t>5243858000</t>
  </si>
  <si>
    <t>KOMUNALA TREBNJE d.o.o.</t>
  </si>
  <si>
    <t>GOLIEV TRG 9, 8210 TREBNJE</t>
  </si>
  <si>
    <t>5145023000</t>
  </si>
  <si>
    <t>KOMUNALA TRŽIČ d.o.o.</t>
  </si>
  <si>
    <t>MLAKA 6, 4290 TRŽIČ</t>
  </si>
  <si>
    <t>5067936000</t>
  </si>
  <si>
    <t>KOMUNALA, javno podjetje d.o.o.</t>
  </si>
  <si>
    <t>KOPALIŠKA ULICA 2, 9000 MURSKA SOBOTA</t>
  </si>
  <si>
    <t>5918375000</t>
  </si>
  <si>
    <t>KOMUNALA, javno podjetje, Kranjska Gora, d.o.o.</t>
  </si>
  <si>
    <t>SPODNJE RUTE 50, 4282 GOZD MARTULJEK</t>
  </si>
  <si>
    <t>5459150000</t>
  </si>
  <si>
    <t>KOMUNALNE GRADNJE d.o.o.</t>
  </si>
  <si>
    <t>GASILSKA CESTA 5, 1290 GROSUPLJE</t>
  </si>
  <si>
    <t>5073049000</t>
  </si>
  <si>
    <t>KOMUNALNO PODJETJE ORMOŽ d.o.o.</t>
  </si>
  <si>
    <t>HARDEK 21C, 2270 ORMOŽ</t>
  </si>
  <si>
    <t>5321387000</t>
  </si>
  <si>
    <t>KOMUNALNO PODJETJE PTUJ D.D.</t>
  </si>
  <si>
    <t>PUHOVA ULICA 10, 2250 PTUJ</t>
  </si>
  <si>
    <t>5222109000</t>
  </si>
  <si>
    <t>KOMUNALNO PODJETJE VELENJE Izvajanje komunalnih dejavnosti, d.o.o</t>
  </si>
  <si>
    <t>KOROŠKA CESTA 37B, 3320 VELENJE</t>
  </si>
  <si>
    <t>5210461000</t>
  </si>
  <si>
    <t>KOMUNALNO STANOVANJSKA DRUŽBA d.o.o. Ajdovščina</t>
  </si>
  <si>
    <t>GORIŠKA CESTA 23B, 5270 AJDOVŠČINA</t>
  </si>
  <si>
    <t>5073260000</t>
  </si>
  <si>
    <t>KOMUNALNO STANOVANJSKO PODJETJE d.d.</t>
  </si>
  <si>
    <t>PARTIZANSKA CESTA 2, 6210 SEŽANA</t>
  </si>
  <si>
    <t>5387647000</t>
  </si>
  <si>
    <t>KOMUNALNO-STANOVANJSKO PODJETJE LJUTOMER d.o.o.</t>
  </si>
  <si>
    <t>ULICA RADA PUŠENJAKA 9, 9240 LJUTOMER</t>
  </si>
  <si>
    <t>5981760000</t>
  </si>
  <si>
    <t>KONITEX proizvodnja in predelava celuloznih materialov in regeneriranega usnja d.o.o.</t>
  </si>
  <si>
    <t>MESTNI TRG 18, 3210 SLOVENSKE KONJICE</t>
  </si>
  <si>
    <t>1074695000</t>
  </si>
  <si>
    <t>KONTAKT RECIKLAŽA IN TRGOVINA NA DEBELO SULJO ZAHIROVIĆ, ALMA ZAHIROVIĆ s.p.</t>
  </si>
  <si>
    <t>OBREŽJE 78, 1433 RADEČE</t>
  </si>
  <si>
    <t>5490227000</t>
  </si>
  <si>
    <t>KONUS KONEX proizvodnja transportnih in pogonskih elementov, netkanih materialov in filtrov, d.o.o.</t>
  </si>
  <si>
    <t>5067545000</t>
  </si>
  <si>
    <t>KOP Brežice, gradbeno podjetje, d.d.</t>
  </si>
  <si>
    <t>CESTA PRVIH BORCEV 9, 8250 BREŽICE</t>
  </si>
  <si>
    <t>6976611000</t>
  </si>
  <si>
    <t>KOPOLY, inženiring in predelava recikliranih plastik d.o.o.</t>
  </si>
  <si>
    <t>1510983000</t>
  </si>
  <si>
    <t>KOPUR proizvodnja in storitve d.o.o.</t>
  </si>
  <si>
    <t>PAMEČE 150A, 2380 SLOVENJ GRADEC</t>
  </si>
  <si>
    <t>2303442000</t>
  </si>
  <si>
    <t>KOROŠAK, gradbeništvo, d.o.o.</t>
  </si>
  <si>
    <t>GLAVNA ULICA 2, 9231 BELTINCI</t>
  </si>
  <si>
    <t>5156572000</t>
  </si>
  <si>
    <t>Kostak, komunalno in gradbeno podjetje, d.d.</t>
  </si>
  <si>
    <t>LESKOVŠKA CESTA 2A, 8270 KRŠKO</t>
  </si>
  <si>
    <t>5530377000</t>
  </si>
  <si>
    <t>KOSTANJ proizvodno podjetje d.o.o., Celje</t>
  </si>
  <si>
    <t>MEDLOG 63, 3000 CELJE</t>
  </si>
  <si>
    <t>1366025000</t>
  </si>
  <si>
    <t>KOTAČ družba za trgovino in storitve d.o.o.</t>
  </si>
  <si>
    <t>KOLODVORSKA ULICA 32, 2327 RAČE</t>
  </si>
  <si>
    <t>5005647000</t>
  </si>
  <si>
    <t>KOTO proizvodno in trgovsko podjetje, d.o.o., Ljubljana</t>
  </si>
  <si>
    <t>AGROKOMBINATSKA CESTA 80, 1000 LJUBLJANA</t>
  </si>
  <si>
    <t>5041058000</t>
  </si>
  <si>
    <t>KOVINOPLASTIKA LOŽ industrija kovinskih in plastičnih izdelkov d.d.</t>
  </si>
  <si>
    <t>CESTA 19. OKTOBRA 57, 1386 STARI TRG PRI LOŽU</t>
  </si>
  <si>
    <t>7124953000</t>
  </si>
  <si>
    <t>KOVINOPLASTIKA LOŽ industrija kovinskih in plastičnih izdelkov d.o.o.</t>
  </si>
  <si>
    <t>1423258000</t>
  </si>
  <si>
    <t>KOVIS-LIVARNA proizvodnja, trgovina in storitve d.o.o.</t>
  </si>
  <si>
    <t>ŽELEZARSKA CESTA 3, 3220 ŠTORE</t>
  </si>
  <si>
    <t>5015405000</t>
  </si>
  <si>
    <t>KPL, družba za gradnjo in vzdrževanje cest, zelenih površin ter inženiring d.o.o.</t>
  </si>
  <si>
    <t>TBILISIJSKA ULICA 61, 1000 LJUBLJANA</t>
  </si>
  <si>
    <t>5075475000</t>
  </si>
  <si>
    <t>KRAŠKI ZIDAR d.d., podjetje za gradbeništvo, inženiring in proizvodnjo - v stečaju</t>
  </si>
  <si>
    <t>KOLODVORSKA ULICA 1, 6210 SEŽANA</t>
  </si>
  <si>
    <t>1012860000</t>
  </si>
  <si>
    <t>KRIEGER IZDELOVANJE KEMIČNIH SREDSTEV IN MEŠANJE KEMIKALIJ, VELEPRODAJA KRIEGER EGON S.P.</t>
  </si>
  <si>
    <t>MEDVEDOVA ULICA 4, 2000 MARIBOR</t>
  </si>
  <si>
    <t>5144728000</t>
  </si>
  <si>
    <t>KSP HRASTNIK Komunalno - stanovanjsko podjetje, d.d.</t>
  </si>
  <si>
    <t>CESTA 3. JULIJA 7, 1430 HRASTNIK</t>
  </si>
  <si>
    <t>5821096000</t>
  </si>
  <si>
    <t>LABOS trgovina s kovinami, proizvodnja, gradbeništvo, druge poslovne dejavnosti in storitve d.o.o.</t>
  </si>
  <si>
    <t>ULICA POHORSKEGA BATALJONA 14, 2000 MARIBOR</t>
  </si>
  <si>
    <t>5950619000</t>
  </si>
  <si>
    <t>Lafarge Cement, d.o.o., Trbovlje</t>
  </si>
  <si>
    <t>KOLODVORSKA CESTA 5, 1420 TRBOVLJE</t>
  </si>
  <si>
    <t>5957885000</t>
  </si>
  <si>
    <t>LAKOLIT, transport, trgovina in poslovne storitve, d.o.o.</t>
  </si>
  <si>
    <t>ULICA 15.MAJA 21, 6000 KOPER - CAPODISTRIA</t>
  </si>
  <si>
    <t>2349540000</t>
  </si>
  <si>
    <t>LANGO PLUS trgovina in storitve d.o.o.</t>
  </si>
  <si>
    <t>KIDRIČEVA CESTA 55, 4220 ŠKOFJA LOKA</t>
  </si>
  <si>
    <t>5935881000</t>
  </si>
  <si>
    <t>LAVACO podjetje za gradbeništvo in trgovino d.o.o.</t>
  </si>
  <si>
    <t>CESTA ANDREJA BITENCA 68, 1000 LJUBLJANA</t>
  </si>
  <si>
    <t>2197766000</t>
  </si>
  <si>
    <t>LEGARTIS, gradbeno podjetje d.o.o.</t>
  </si>
  <si>
    <t>TRIMLINI 2I, 9220 LENDAVA - LENDVA</t>
  </si>
  <si>
    <t>1732811000</t>
  </si>
  <si>
    <t>Lek farmacevtska družba d.d.</t>
  </si>
  <si>
    <t>VEROVŠKOVA ULICA 57, 1526 LJUBLJANA</t>
  </si>
  <si>
    <t>3548716000</t>
  </si>
  <si>
    <t>LEMIT PLUS podjetje za proizvodnjo, organizacijo in trgovino d.o.o.</t>
  </si>
  <si>
    <t>ŠMARJETA 16A, 3272 RIMSKE TOPLICE</t>
  </si>
  <si>
    <t>6578098000</t>
  </si>
  <si>
    <t>LEPENKA TRGOVINA, prodaja in proizvodnja d.o.o.</t>
  </si>
  <si>
    <t>SLAP 8, 4290 TRŽIČ</t>
  </si>
  <si>
    <t>1785052000</t>
  </si>
  <si>
    <t>LESDOG KOČEVJE, družba za proizvodnjo in storitve, d.o.o.</t>
  </si>
  <si>
    <t>CESTA V LOG 14, 1330 KOČEVJE</t>
  </si>
  <si>
    <t>3264602000</t>
  </si>
  <si>
    <t>LESNA GALANTERIJA MARKO KRAMPELJ S.P.</t>
  </si>
  <si>
    <t>PRAZNIKI 1, 1311 TURJAK</t>
  </si>
  <si>
    <t>5039207000</t>
  </si>
  <si>
    <t>LESNA TIP tovarna ivernih plošč Otiški vrh d.d.</t>
  </si>
  <si>
    <t>ŠENTJANŽ PRI DRAVOGRADU 133, 2373 ŠENTJANŽ PRI DRAVOGRADU</t>
  </si>
  <si>
    <t>6227171000</t>
  </si>
  <si>
    <t>LESNA VRATA proizvodnja in trgovina stavbnega pohištva d.o.o.</t>
  </si>
  <si>
    <t>PRI POSTAJI 7, 2391 PREVALJE</t>
  </si>
  <si>
    <t>3831671000</t>
  </si>
  <si>
    <t>LEVAR prevozi, gradbeništvo, trgovina in inženirig d.o.o.</t>
  </si>
  <si>
    <t>PODSKRAJNIK 22, 1380 CERKNICA</t>
  </si>
  <si>
    <t>6509703000</t>
  </si>
  <si>
    <t>LF, skladiščenje in upravljanje z odpadki, d.o.o.</t>
  </si>
  <si>
    <t>STRMA CESTA 1A, 3250 ROGAŠKA SLATINA</t>
  </si>
  <si>
    <t>1326589000</t>
  </si>
  <si>
    <t>LIBAMETAL PIRC DARKO S.P.</t>
  </si>
  <si>
    <t>HABATOVA ULICA 6, 1236 TRZIN</t>
  </si>
  <si>
    <t>6803881000</t>
  </si>
  <si>
    <t>LINTVAR Pridobivanje sekundarnih surovin iz ostankov in odpadkov d.o.o.</t>
  </si>
  <si>
    <t>SLOVENSKA VAS 1K, 8261 JESENICE NA DOLENJSKEM</t>
  </si>
  <si>
    <t>7211805000</t>
  </si>
  <si>
    <t>LITOSTROJ SPECIALNA LIVARNA, proizvodnja in storitve d.o.o.</t>
  </si>
  <si>
    <t>LITOSTROJSKA CESTA 42, 1000 LJUBLJANA</t>
  </si>
  <si>
    <t>5504813000</t>
  </si>
  <si>
    <t>LIVAR, Proizvodnja in obdelava ulitkov, d.d.</t>
  </si>
  <si>
    <t>LJUBLJANSKA CESTA 43, 1295 IVANČNA GORICA</t>
  </si>
  <si>
    <t>5856078000</t>
  </si>
  <si>
    <t>LIVARNA GORICA d.o.o.</t>
  </si>
  <si>
    <t>CESTA IX. KORPUSA 116, 5250 SOLKAN</t>
  </si>
  <si>
    <t>1201956000</t>
  </si>
  <si>
    <t>LIVARNA TITAN, livarna z obdelavo, d.o.o.</t>
  </si>
  <si>
    <t>KOVINARSKA CESTA 28, 1241 KAMNIK</t>
  </si>
  <si>
    <t>5504597000</t>
  </si>
  <si>
    <t>LIVARSTVO KRIM proizvodnja in trgovina d.o.o.</t>
  </si>
  <si>
    <t>DOLENJSKA CESTA 83, 1000 LJUBLJANA</t>
  </si>
  <si>
    <t>3902234000</t>
  </si>
  <si>
    <t>LIVARSTVO, BRATES MARKO s.p.</t>
  </si>
  <si>
    <t>LAMPRETOVA ULICA 6, 2314 ZGORNJA POLSKAVA</t>
  </si>
  <si>
    <t>1964828000</t>
  </si>
  <si>
    <t>LIVMARK d.o.o. proizvodnja, livarstvo</t>
  </si>
  <si>
    <t>STIČNA 43A, 1295 IVANČNA GORICA</t>
  </si>
  <si>
    <t>1941640000</t>
  </si>
  <si>
    <t>LKR proizvodnja, trgovina in storitve d.o.o.</t>
  </si>
  <si>
    <t>KOTLJE 117, 2394 KOTLJE</t>
  </si>
  <si>
    <t>5075556000</t>
  </si>
  <si>
    <t>LOŠKA KOMUNALA, oskrba z vodo in plinom, d.d., Škofja Loka</t>
  </si>
  <si>
    <t>KIDRIČEVA CESTA 43A, 4220 ŠKOFJA LOKA</t>
  </si>
  <si>
    <t>5918707000</t>
  </si>
  <si>
    <t>LUKA KOPER INPO - invalidsko podjetje, d.o.o., gradbeništvo, proizvodne in druge storitve v kopenskem in vodnem prometu, invalidska dejavnost.</t>
  </si>
  <si>
    <t>5144353000</t>
  </si>
  <si>
    <t>LUKA KOPER, pristaniški in logistični sistem, delniška družba</t>
  </si>
  <si>
    <t>3664350000</t>
  </si>
  <si>
    <t>LUMARCI, podjetje za trgovino in storitve, d.o.o.</t>
  </si>
  <si>
    <t>LITIJSKA CESTA 43, 1000 LJUBLJANA</t>
  </si>
  <si>
    <t>5413532000</t>
  </si>
  <si>
    <t>M L A - C A R prodaja in servis vozil d.o.o., Stopče 32/b, Grobelno</t>
  </si>
  <si>
    <t>STOPČE 32B, 3231 GROBELNO</t>
  </si>
  <si>
    <t>5709466000</t>
  </si>
  <si>
    <t>MAGDA GODEC družba za proizvodnjo, trgovino in storitve d.o.o.</t>
  </si>
  <si>
    <t>MARIBORSKA CESTA 9, 2352 SELNICA OB DRAVI</t>
  </si>
  <si>
    <t>7159641000</t>
  </si>
  <si>
    <t>MAGNA STEYR, avtomobilski dobavitelj d.o.o.</t>
  </si>
  <si>
    <t>TIVOLSKA CESTA 48, 1000 LJUBLJANA</t>
  </si>
  <si>
    <t>5424119000</t>
  </si>
  <si>
    <t>MAGREJA trgovina in storitve d.o.o.</t>
  </si>
  <si>
    <t>KRIVEC 54A, 1000 LJUBLJANA</t>
  </si>
  <si>
    <t>3850404000</t>
  </si>
  <si>
    <t>MAKROPOL, mednarodna trgovina in posredništvo d.o.o.</t>
  </si>
  <si>
    <t>CELJSKA CESTA 24B, 3212 VOJNIK</t>
  </si>
  <si>
    <t>1996070000</t>
  </si>
  <si>
    <t>MAKSER-STORITVE Z GRADBENO MEHANIZACIJO ERIK BARIČIČ S.P.</t>
  </si>
  <si>
    <t>PODGRAJE 59, 6250 ILIRSKA BISTRICA</t>
  </si>
  <si>
    <t>3512592000</t>
  </si>
  <si>
    <t>MAPRI PROASFALT, gradbeništvo in vzdrževanje, d.o.o.</t>
  </si>
  <si>
    <t>CESTA DVEH CESARJEV 172, 1000 LJUBLJANA</t>
  </si>
  <si>
    <t>5035333000</t>
  </si>
  <si>
    <t>MARIBORSKA LIVARNA MARIBOR d.d.</t>
  </si>
  <si>
    <t>OREŠKO NABREŽJE 9, 2000 MARIBOR</t>
  </si>
  <si>
    <t>2185261000</t>
  </si>
  <si>
    <t>MARMAT, proizvodnja surovin, gradnja, reciklaža, d.o.o.</t>
  </si>
  <si>
    <t>5708737000</t>
  </si>
  <si>
    <t>MAR-SPED, Mednarodna špedicija in transport, d.o.o.</t>
  </si>
  <si>
    <t>3809765000</t>
  </si>
  <si>
    <t>MARTINK PRO storitve d.o.o.</t>
  </si>
  <si>
    <t>IOC ZAPOLJE I 19, 1370 LOGATEC</t>
  </si>
  <si>
    <t>5321034000</t>
  </si>
  <si>
    <t>MDM podjetje za proizvodnjo, trgovino in inženiring d.o.o.</t>
  </si>
  <si>
    <t>BRNČIČEVA ULICA 49A, 1231 LJUBLJANA - ČRNUČE</t>
  </si>
  <si>
    <t>3770109000</t>
  </si>
  <si>
    <t>MELTAL IS, trgovina, proizvodnja in storitve, d.o.o.</t>
  </si>
  <si>
    <t>GOSPOSVETSKA CESTA 84, 2000 MARIBOR</t>
  </si>
  <si>
    <t>5034647000</t>
  </si>
  <si>
    <t>MENINA proizvodnja pogrebne opreme, d.d.</t>
  </si>
  <si>
    <t>TRG PADLIH BORCEV 3, 1241 KAMNIK</t>
  </si>
  <si>
    <t>5883369000</t>
  </si>
  <si>
    <t>MESTNA OBČINA MARIBOR</t>
  </si>
  <si>
    <t>ULICA HEROJA STANETA 1, 2000 MARIBOR</t>
  </si>
  <si>
    <t>5686482000</t>
  </si>
  <si>
    <t>METAL RAVNE podjetje za proizvodnjo plemenitih jekel d.o.o.</t>
  </si>
  <si>
    <t>1943138000</t>
  </si>
  <si>
    <t>METALIMPEX SLV, zbiranje, recikliranje in prodaja vseh vrst odpadkov, d.o.o.</t>
  </si>
  <si>
    <t>LJUBLJANSKA CESTA 26, 8000 NOVO MESTO</t>
  </si>
  <si>
    <t>2336731000</t>
  </si>
  <si>
    <t>METALKOMERC prevozi d.o.o.</t>
  </si>
  <si>
    <t>VANDOTOVA ULICA 9, 1000 LJUBLJANA</t>
  </si>
  <si>
    <t>5550114000</t>
  </si>
  <si>
    <t>METIS CO. podjetje za zbiranje in primarno predelavo industrijskih odpadkov, trgovino in storitve d.o.o.</t>
  </si>
  <si>
    <t>ROSINOVA ULICA 24, 2000 MARIBOR</t>
  </si>
  <si>
    <t>3288471000</t>
  </si>
  <si>
    <t>METOD PODRŽAJ, podjetje za proizvodnjo, trgovino in storitve, d.o.o.</t>
  </si>
  <si>
    <t>FINČEVA ULICA 3, 1291 ŠKOFLJICA</t>
  </si>
  <si>
    <t>6136532000</t>
  </si>
  <si>
    <t>MHR, STROJNA PREDELAVA ODPADNIH ELEKTRIČNIH KABLOV, MARKO HANCMAN S.P.</t>
  </si>
  <si>
    <t>ŽERJAV 32, 2393 ČRNA NA KOROŠKEM</t>
  </si>
  <si>
    <t>6266428000</t>
  </si>
  <si>
    <t>MIDAL trgovina in storitve d.o.o.</t>
  </si>
  <si>
    <t>BAČ 78B, 6253 KNEŽAK</t>
  </si>
  <si>
    <t>3911055000</t>
  </si>
  <si>
    <t>MIKRO+POLO, družba za inženiring, proizvodnjo in trgovino, d.o.o.</t>
  </si>
  <si>
    <t>ZAGREBŠKA CESTA 22, 2000 MARIBOR</t>
  </si>
  <si>
    <t>5001810000</t>
  </si>
  <si>
    <t>MIVŠEK, OPRAVLJANJE STORITEV Z GRADBENO MEHANIZACIJO, AVTOPREVOZNIŠTVO, DRUGA GRADBENA DELA, RAČUNOVODSKE STORITVE RAJKO MIVŠEK S.P.</t>
  </si>
  <si>
    <t>MIZNI DOL 22, 1360 VRHNIKA</t>
  </si>
  <si>
    <t>5342414000</t>
  </si>
  <si>
    <t>MIZARSTVO KOVAČ podjetje za obdelavo lesa in trgovino, d.o.o. Ljubija 55 Mozirje</t>
  </si>
  <si>
    <t>LJUBIJA 55, 3330 MOZIRJE</t>
  </si>
  <si>
    <t>5171555000</t>
  </si>
  <si>
    <t>MLADINSKA KNJIGA TRGOVINA d.o.o.</t>
  </si>
  <si>
    <t>SLOVENSKA CESTA 29, 1000 LJUBLJANA</t>
  </si>
  <si>
    <t>6411142000</t>
  </si>
  <si>
    <t>MODENS, storitve in trgovina, d.o.o.</t>
  </si>
  <si>
    <t>GLINŠKOVA PLOŠČAD 21, 1000 LJUBLJANA</t>
  </si>
  <si>
    <t>6964761000</t>
  </si>
  <si>
    <t>MODRA VILA, gradbeni projekti, d.o.o.</t>
  </si>
  <si>
    <t>CELOVŠKA CESTA 228, 1000 LJUBLJANA</t>
  </si>
  <si>
    <t>5483549000</t>
  </si>
  <si>
    <t>MOLLIER, inženiring, storitve, proizvodnja, trgovina d.o.o.</t>
  </si>
  <si>
    <t>OPEKARNIŠKA CESTA 3, 3000 CELJE</t>
  </si>
  <si>
    <t>5432081000</t>
  </si>
  <si>
    <t>MOLSON ELEKTRO d.o.o. trgovsko proizvodno podjetje Litija</t>
  </si>
  <si>
    <t>PARTIZANSKA POT 40, 1270 LITIJA</t>
  </si>
  <si>
    <t>5614228000</t>
  </si>
  <si>
    <t>MONICOLOR, trgovina, storitve in proizvodnja, d.o.o., Kranj</t>
  </si>
  <si>
    <t>DRAŽGOŠKA ULICA 2, 4000 KRANJ</t>
  </si>
  <si>
    <t>1828720000</t>
  </si>
  <si>
    <t>MONISA barvne kovine in prevozništvo d.o.o. Cerknica</t>
  </si>
  <si>
    <t>PODSKRAJNIK 66, 1380 CERKNICA</t>
  </si>
  <si>
    <t>1899287000</t>
  </si>
  <si>
    <t>MONTAŽA SENČIL, BRIZGANJE PLASTIČNIH MAS BRANKO PETERKA S.P.</t>
  </si>
  <si>
    <t>ŠLANDROVA CESTA 9A, 1251 MORAVČE</t>
  </si>
  <si>
    <t>5040949000</t>
  </si>
  <si>
    <t>MPI-RECIKLAŽA metalurgija, plastika in inženiring d.o.o.</t>
  </si>
  <si>
    <t>ŽERJAV 79, 2393 ČRNA NA KOROŠKEM</t>
  </si>
  <si>
    <t>1722131000</t>
  </si>
  <si>
    <t>NAFTA STROJNA, proizvodnja kovinskih konstrukcij d.o.o.</t>
  </si>
  <si>
    <t>MLINSKA ULICA 5, 9220 LENDAVA - LENDVA</t>
  </si>
  <si>
    <t>3510182000</t>
  </si>
  <si>
    <t>NATURA VePo družba za komunalne storitve d.o.o.</t>
  </si>
  <si>
    <t>VELIKA POLANA 111, 9225 VELIKA POLANA</t>
  </si>
  <si>
    <t>5381738000</t>
  </si>
  <si>
    <t>NAVODNIK Kemijski inženiring, d.o.o.</t>
  </si>
  <si>
    <t>KIDRIČEVA ULICA 25, 3000 CELJE</t>
  </si>
  <si>
    <t>1191543000</t>
  </si>
  <si>
    <t>NEP PLEH, obnova toner kaset in vzdrževanje pripadajoče opreme, d.o.o.</t>
  </si>
  <si>
    <t>6701523000</t>
  </si>
  <si>
    <t>NERINVEST nepremičnine, ekologija, rudarstvo d.o.o.</t>
  </si>
  <si>
    <t>GREGORČIČEVA ULICA 12, 6330 PIRAN - PIRANO</t>
  </si>
  <si>
    <t>5221498000</t>
  </si>
  <si>
    <t>NG nizke gradnje d.o.o.</t>
  </si>
  <si>
    <t>ŠMIHEL 58, 8000 NOVO MESTO</t>
  </si>
  <si>
    <t>6511791000</t>
  </si>
  <si>
    <t>NG NIZKE GRADNJE KLADNIK, gradbene in druge storitve, d.o.o.</t>
  </si>
  <si>
    <t>DROFENIKOVA ULICA 16, 3230 ŠENTJUR</t>
  </si>
  <si>
    <t>5066310000</t>
  </si>
  <si>
    <t>NIGRAD, komunalno podjetje, d.d.</t>
  </si>
  <si>
    <t>ZAGREBŠKA CESTA 30, 2000 MARIBOR</t>
  </si>
  <si>
    <t>1778536000</t>
  </si>
  <si>
    <t>NIVO EKO, dejavnosti v ekologiji, d.o.o.</t>
  </si>
  <si>
    <t>ULICA SAVINJSKE ČETE 17, 3310 ŽALEC</t>
  </si>
  <si>
    <t>5366984000</t>
  </si>
  <si>
    <t>NOGRAD, gradbeno in trgovsko podjetje d.o.o.</t>
  </si>
  <si>
    <t>PETROVA ULICA 41, 9220 LENDAVA - LENDVA</t>
  </si>
  <si>
    <t>1358456000</t>
  </si>
  <si>
    <t>OBČINA BLOKE</t>
  </si>
  <si>
    <t>NOVA VAS 4A, 1385 NOVA VAS</t>
  </si>
  <si>
    <t>5883415000</t>
  </si>
  <si>
    <t>OBČINA BOHINJ</t>
  </si>
  <si>
    <t>TRIGLAVSKA CESTA 35, 4264 BOHINJSKA BISTRICA</t>
  </si>
  <si>
    <t>5883393000</t>
  </si>
  <si>
    <t>OBČINA BOROVNICA</t>
  </si>
  <si>
    <t>PAPLERJEVA ULICA 22, 1353 BOROVNICA</t>
  </si>
  <si>
    <t>5883261000</t>
  </si>
  <si>
    <t>OBČINA GORENJA VAS-POLJANE</t>
  </si>
  <si>
    <t>POLJANSKA CESTA 87, 4224 GORENJA VAS</t>
  </si>
  <si>
    <t>5874335000</t>
  </si>
  <si>
    <t>OBČINA JESENICE</t>
  </si>
  <si>
    <t>CESTA ŽELEZARJEV 6, 4270 JESENICE</t>
  </si>
  <si>
    <t>5880165000</t>
  </si>
  <si>
    <t>OBČINA LOŠKA DOLINA</t>
  </si>
  <si>
    <t>CESTA NOTRANJSKEGA ODREDA 2, 1386 STARI TRG PRI LOŽU</t>
  </si>
  <si>
    <t>5881374000</t>
  </si>
  <si>
    <t>OBČINA METLIKA</t>
  </si>
  <si>
    <t>MESTNI TRG 24, 8330 METLIKA</t>
  </si>
  <si>
    <t>5881838000</t>
  </si>
  <si>
    <t>OBČINA MIREN-KOSTANJEVICA</t>
  </si>
  <si>
    <t>MIREN 137, 5291 MIREN</t>
  </si>
  <si>
    <t>5874220000</t>
  </si>
  <si>
    <t>OBČINA OSILNICA</t>
  </si>
  <si>
    <t>OSILNICA 11, 1337 OSILNICA</t>
  </si>
  <si>
    <t>5882958000</t>
  </si>
  <si>
    <t>OBČINA TREBNJE</t>
  </si>
  <si>
    <t>GOLIEV TRG 5, 8210 TREBNJE</t>
  </si>
  <si>
    <t>5883202000</t>
  </si>
  <si>
    <t>OBČINA ŽIRI</t>
  </si>
  <si>
    <t>LOŠKA CESTA 1, 4226 ŽIRI</t>
  </si>
  <si>
    <t>3077098000</t>
  </si>
  <si>
    <t>ODKUP, SORTIRANJE IN PRODAJA ODPADNIH SUROVIN SRĐAN PANIĆ S.P.</t>
  </si>
  <si>
    <t>KOKARJE 1, 3331 NAZARJE</t>
  </si>
  <si>
    <t>6367224000</t>
  </si>
  <si>
    <t>ODPAD GOCA, zbiranje in odvoz nenevarnih odpadkov, d.o.o.</t>
  </si>
  <si>
    <t>SKORNO PRI ŠOŠTANJU 64, 3325 ŠOŠTANJ</t>
  </si>
  <si>
    <t>5577772000</t>
  </si>
  <si>
    <t>ODPAD, zbiranje in predelava sekundarnih surovin ter trgovina d.o.o. Pivka</t>
  </si>
  <si>
    <t>VELIKA PRISTAVA 23, 6257 PIVKA</t>
  </si>
  <si>
    <t>6614566000</t>
  </si>
  <si>
    <t>OK!OLJE, ZBIRANJE IN ODVOZ NENEVARNIH ODPADKOV, GAŠPER KUMPREJ S.P.</t>
  </si>
  <si>
    <t>TOLSTI VRH P. R. NA K. - DEL 121, 2390 RAVNE NA KOROŠKEM</t>
  </si>
  <si>
    <t>7194102000</t>
  </si>
  <si>
    <t>OKORN PLAST, predelava odpadkov, d.o.o.</t>
  </si>
  <si>
    <t>TABORSKA CESTA 34, 1290 GROSUPLJE</t>
  </si>
  <si>
    <t>5111501000</t>
  </si>
  <si>
    <t>OKP JAVNO PODJETJE ZA KOMUNALNE STORITVE Rogaška Slatina, d.o.o.</t>
  </si>
  <si>
    <t>CELJSKA CESTA 12, 3250 ROGAŠKA SLATINA</t>
  </si>
  <si>
    <t>5318195000</t>
  </si>
  <si>
    <t>OLD CAR KOKIČ RECIKLIRANJE ELVIS BLAŽEVIĆ S.P.</t>
  </si>
  <si>
    <t>INDUSTRIJSKA CESTA 12C, 6310 IZOLA - ISOLA</t>
  </si>
  <si>
    <t>1625128000</t>
  </si>
  <si>
    <t>OLJARNA KRAJNC PROIZVODNJA IN TRGOVINA KRAJNC PETRA S.P.</t>
  </si>
  <si>
    <t>FRAMSKA ULICA 8, 2313 FRAM</t>
  </si>
  <si>
    <t>2364409000</t>
  </si>
  <si>
    <t>OMAPLAST reciklaža plastike d.o.o.</t>
  </si>
  <si>
    <t>KOSOVELOVA CESTA 3, 1290 GROSUPLJE</t>
  </si>
  <si>
    <t>5344565000</t>
  </si>
  <si>
    <t>OMCO METALS SLOVENIA Livarstvo, modelarstvo, obdelava in trgovina d.o.o.</t>
  </si>
  <si>
    <t>CESTA ŽALSKEGA TABORA 10, 3310 ŽALEC</t>
  </si>
  <si>
    <t>1589334000</t>
  </si>
  <si>
    <t>O-PROJEKT, Gradbeno projektiranje in inženiring d.o.o., Kočevje</t>
  </si>
  <si>
    <t>TRG SVETEGA JERNEJA 4, 1330 KOČEVJE</t>
  </si>
  <si>
    <t>3575683000</t>
  </si>
  <si>
    <t>OPTIPRINT, storitve in svetovanje, d.o.o.</t>
  </si>
  <si>
    <t>KRANJČEVA ULICA 20, 1000 LJUBLJANA</t>
  </si>
  <si>
    <t>1937413000</t>
  </si>
  <si>
    <t>P.G.M. INŽENIRING proizvodnja gradbenih in drugih materialov d.o.o.</t>
  </si>
  <si>
    <t>CESTA NA LENIVEC 102, 6210 SEŽANA</t>
  </si>
  <si>
    <t>1570099000</t>
  </si>
  <si>
    <t>P.URŠIČ, družba za reciklažo, storitve in trgovino d.o.o.</t>
  </si>
  <si>
    <t>5567823000</t>
  </si>
  <si>
    <t>P.V.S. proizvodnja in storitve reciklaže d.o.o.</t>
  </si>
  <si>
    <t>LAMPREČE 32, 2393 ČRNA NA KOROŠKEM</t>
  </si>
  <si>
    <t>5034639000</t>
  </si>
  <si>
    <t>Paloma, higienski papirji, d.d.</t>
  </si>
  <si>
    <t>SLADKI VRH 1, 2214 SLADKI VRH</t>
  </si>
  <si>
    <t>1797441000</t>
  </si>
  <si>
    <t>PANEL avtoprevozništvo, storitve z gradbeno mehanizacijo, trgovina, gradbeništvo in svetovanje d.o.o.</t>
  </si>
  <si>
    <t>PEKEL 32D, 2211 PESNICA PRI MARIBORU</t>
  </si>
  <si>
    <t>2245337000</t>
  </si>
  <si>
    <t>PANGRA gradbeništvo in storitve d.o.o.</t>
  </si>
  <si>
    <t>1993364000</t>
  </si>
  <si>
    <t>PANVITA EKOTEH, proizvodnja energije in storitve d.o.o.</t>
  </si>
  <si>
    <t>LENDAVSKA ULICA 5, 9000 MURSKA SOBOTA</t>
  </si>
  <si>
    <t>5033721000</t>
  </si>
  <si>
    <t>PAPIRNICA VEVČE d.o.o.</t>
  </si>
  <si>
    <t>PAPIRNIŠKA POT 25, 1261 LJUBLJANA - DOBRUNJE</t>
  </si>
  <si>
    <t>1121715000</t>
  </si>
  <si>
    <t>PARK ŠKOCJANSKE JAME, Slovenija</t>
  </si>
  <si>
    <t>ŠKOCJAN 2, 6215 DIVAČA</t>
  </si>
  <si>
    <t>5578655000</t>
  </si>
  <si>
    <t>PAVČNIK d.o.o. Nizke gradnje, transport in storitve</t>
  </si>
  <si>
    <t>PARTIZANSKA CESTA 59, 1431 DOL PRI HRASTNIKU</t>
  </si>
  <si>
    <t>5357209000</t>
  </si>
  <si>
    <t>PAVLIN proizvodnja, trgovina, storitve, d.o.o.</t>
  </si>
  <si>
    <t>GRIČ 9, 1000 LJUBLJANA</t>
  </si>
  <si>
    <t>3393259000</t>
  </si>
  <si>
    <t>PBB, čiščenje in vzdrževanje prezračevalnih naprav, d.o.o.</t>
  </si>
  <si>
    <t>PRVOMAJSKA ULICA 8, 2310 SLOVENSKA BISTRICA</t>
  </si>
  <si>
    <t>5825237000</t>
  </si>
  <si>
    <t>PERI storitve d.o.o.</t>
  </si>
  <si>
    <t>CESTA DOLOMITSKEGA ODREDA 186, 1000 LJUBLJANA</t>
  </si>
  <si>
    <t>5025796000</t>
  </si>
  <si>
    <t>PETROL, Slovenska energetska družba, d.d., Ljubljana</t>
  </si>
  <si>
    <t>DUNAJSKA CESTA 50, 1000 LJUBLJANA</t>
  </si>
  <si>
    <t>5290104000</t>
  </si>
  <si>
    <t>PGS Koper, logistične storitve, d.o.o.</t>
  </si>
  <si>
    <t>VOJKOVO NABREŽJE 32, 6000 KOPER - CAPODISTRIA</t>
  </si>
  <si>
    <t>3633080000</t>
  </si>
  <si>
    <t>PIERINGER, mednarodni izvoz in opravljanje z odpadki, d.o.o.</t>
  </si>
  <si>
    <t>5421411000</t>
  </si>
  <si>
    <t>PIKAS Podjetje za proizvodnjo, trgovino in storitve d.o.o.</t>
  </si>
  <si>
    <t>1785133000</t>
  </si>
  <si>
    <t>PILIH BETON, splošno gradbeništvo, prodaja in trgovina, d.o.o.</t>
  </si>
  <si>
    <t>TOVORNA ULICA 17, 3000 CELJE</t>
  </si>
  <si>
    <t>1430408000</t>
  </si>
  <si>
    <t>PIRC GRADNJE gradbeništvo, storitve in trgovina d.o.o. Ljubljana</t>
  </si>
  <si>
    <t>BABIČEVA ULICA 7, 1000 LJUBLJANA</t>
  </si>
  <si>
    <t>1701134000</t>
  </si>
  <si>
    <t>PIRMIT predelava in reciklaža plastike d.o.o.</t>
  </si>
  <si>
    <t>PODSKRAJNIK 51, 1380 CERKNICA</t>
  </si>
  <si>
    <t>5343127000</t>
  </si>
  <si>
    <t>PLASTA proizvodnja in trgovina d.o.o. Šentrupert</t>
  </si>
  <si>
    <t>KAMNJE 41, 8232 ŠENTRUPERT</t>
  </si>
  <si>
    <t>2193418000</t>
  </si>
  <si>
    <t>Plastik SI, proizvodnja plastičnih izdelkov, d.o.o.</t>
  </si>
  <si>
    <t>KOLODVORSKA CESTA 9, 5213 KANAL</t>
  </si>
  <si>
    <t>3846920000</t>
  </si>
  <si>
    <t>PLASTIKA RENKO, proizvodnja, trgovina in storitve d.o.o.</t>
  </si>
  <si>
    <t>MALE LOČE 3, 6244 PODGRAD</t>
  </si>
  <si>
    <t>3578488000</t>
  </si>
  <si>
    <t>PLASTKOM predelava industrijskih surovin d.o.o.</t>
  </si>
  <si>
    <t>6303196000</t>
  </si>
  <si>
    <t>PLINPROM, proizvodnja elektrike, d.o.o.</t>
  </si>
  <si>
    <t>RADMOŽANCI 135, 9223 DOBROVNIK - DOBRONAK</t>
  </si>
  <si>
    <t>5532167000</t>
  </si>
  <si>
    <t>PNEWS CENTER Podjetje za proizvodnjo in prodajo vulkanizerskega orodja in naprav d.o.o. Tolmin</t>
  </si>
  <si>
    <t>ZATOLMIN 1C, 5220 TOLMIN</t>
  </si>
  <si>
    <t>6516831000</t>
  </si>
  <si>
    <t>PODRŽAJ TEŽKA GRADBENA MEHANIZACIJA, d.o.o.</t>
  </si>
  <si>
    <t>CESTA DVEH CESARJEV 14, 1000 LJUBLJANA</t>
  </si>
  <si>
    <t>1563211000</t>
  </si>
  <si>
    <t>POMGRAD - GRADBENI MATERIALI d.o.o.</t>
  </si>
  <si>
    <t>BAKOVSKA ULICA 31, 9000 MURSKA SOBOTA</t>
  </si>
  <si>
    <t>3595650000</t>
  </si>
  <si>
    <t>PP ENERGIJA, proizvodnja električne energije d.o.o.</t>
  </si>
  <si>
    <t>POTRČEVA CESTA 10, 2250 PTUJ</t>
  </si>
  <si>
    <t>5556846000</t>
  </si>
  <si>
    <t>PREVOZ STVARI IN TGM PETER TRTNIK S.P.</t>
  </si>
  <si>
    <t>KLANEC 18, 1291 ŠKOFLJICA</t>
  </si>
  <si>
    <t>5463357000</t>
  </si>
  <si>
    <t>PREVOZ TOVORA IN STORITVE S TEŽKO GRADBENO MEHANIZACIJO PETER PODRŽAJ S.P.</t>
  </si>
  <si>
    <t>VALJAVČEVA ULICA 18B, 1000 LJUBLJANA</t>
  </si>
  <si>
    <t>1063804000</t>
  </si>
  <si>
    <t>PREVOZ, GRADBENA MEHANIZACIJA IN GRADBENIŠTVO KOSEC MIHA S.P.</t>
  </si>
  <si>
    <t>JALNOVA ULICA 4, 1234 MENGEŠ</t>
  </si>
  <si>
    <t>1262459000</t>
  </si>
  <si>
    <t>PREVOZI, NIZKE GRADNJE ERIK SEVER, S.P.</t>
  </si>
  <si>
    <t>DOBRAVLJE 49C, 5263 DOBRAVLJE</t>
  </si>
  <si>
    <t>5704856000</t>
  </si>
  <si>
    <t>PREVOZNIŠTVO IN STORITVE S TEŽKO GRADBENO MEHANIZACIJO ROBERT ZUPANČIČ S.P.</t>
  </si>
  <si>
    <t>ULICA BRATOV KASTELIC 10, 1291 ŠKOFLJICA</t>
  </si>
  <si>
    <t>5271804000</t>
  </si>
  <si>
    <t>PREVOZNIŠTVO, GRADBENA MEHANIZACIJA, POSREDNIŠTVO, GRAMOZNICA BEZENA SILVA BRAČKO S.P.</t>
  </si>
  <si>
    <t>PLINTOVEC 14, 2201 ZGORNJA KUNGOTA</t>
  </si>
  <si>
    <t>6124054000</t>
  </si>
  <si>
    <t>PRIMA LOG d.o.o., podjetje za pretovor, skladiščenje in dejavnost logistike</t>
  </si>
  <si>
    <t>DEKANI 3A, 6271 DEKANI</t>
  </si>
  <si>
    <t>5692806000</t>
  </si>
  <si>
    <t>PRIMET, trgovanje s kovinami d.o.o.</t>
  </si>
  <si>
    <t>MEDNARODNI PREHOD 2A, 5290 ŠEMPETER PRI GORICI</t>
  </si>
  <si>
    <t>5075840000</t>
  </si>
  <si>
    <t>PRIMORJE d.d. družba za gradbeništvo, inženiring in druge poslovne storitve - v stečaju</t>
  </si>
  <si>
    <t>VIPAVSKA CESTA 3, 5270 AJDOVŠČINA</t>
  </si>
  <si>
    <t>5593662000</t>
  </si>
  <si>
    <t>PROCOM, poslovanje z nepremičninami d.o.o.</t>
  </si>
  <si>
    <t>POT V ŽAPUŽE 10, 5270 AJDOVŠČINA</t>
  </si>
  <si>
    <t>6648967000</t>
  </si>
  <si>
    <t>PROLINA proizvodnja in trgovina d.o.o.</t>
  </si>
  <si>
    <t>MISLINJSKA DOBRAVA 112D, 2383 ŠMARTNO PRI SLOVENJ GRADCU</t>
  </si>
  <si>
    <t>2228831000</t>
  </si>
  <si>
    <t>PROMO SAPIENS, družba za tržno komuniciranje, d.o.o.</t>
  </si>
  <si>
    <t>LEVSTIKOV TRG 8, 1000 LJUBLJANA</t>
  </si>
  <si>
    <t>5589983000</t>
  </si>
  <si>
    <t>PROTECT GL proizvodno podjetje, storitve in trgovina d.o.o. - v stečaju</t>
  </si>
  <si>
    <t>KAJUHOVA ULICA 35, 1000 LJUBLJANA</t>
  </si>
  <si>
    <t>5558281000</t>
  </si>
  <si>
    <t>PSG - POSLOVNE STORITVE IN GRADBENIŠTVO ZDENKO LELJAK, s.p.</t>
  </si>
  <si>
    <t>POD GRADOM 19, 3270 LAŠKO</t>
  </si>
  <si>
    <t>5437407000</t>
  </si>
  <si>
    <t>PUBLIKUS gospodarjenje z odpadki d.o.o.</t>
  </si>
  <si>
    <t>1759736000</t>
  </si>
  <si>
    <t>PUP - SAUBERMACHER, podjetje za ravnanje z odpadki d.o.o.</t>
  </si>
  <si>
    <t>KOROŠKA CESTA 46, 3320 VELENJE</t>
  </si>
  <si>
    <t>5056152000</t>
  </si>
  <si>
    <t>RADENSKA, družba za polnitev mineralnih voda in brezalkoholnih pijač, d.d.</t>
  </si>
  <si>
    <t>BORAČEVA 37, 9252 RADENCI</t>
  </si>
  <si>
    <t>5617316000</t>
  </si>
  <si>
    <t>RAFAEL gradbena dejavnost d.o.o. Sevnica</t>
  </si>
  <si>
    <t>SAVSKA CESTA 24, 8290 SEVNICA</t>
  </si>
  <si>
    <t>6665420000</t>
  </si>
  <si>
    <t>RANDELJ, prodaja in servis vozil, d.o.o.</t>
  </si>
  <si>
    <t>MAHOVNIK 2A, 1330 KOČEVJE</t>
  </si>
  <si>
    <t>6486029000</t>
  </si>
  <si>
    <t>RASPET, Podjetje za proizvodnjo materialov in gradbene storitve d.o.o.</t>
  </si>
  <si>
    <t>BUKOVO 67, 5282 CERKNO</t>
  </si>
  <si>
    <t>3630064000</t>
  </si>
  <si>
    <t>Razvoj, trženje in prodaja izdelkov za motorna vozila, Miha Škoda s.p.</t>
  </si>
  <si>
    <t>VELIKA RAČNA 19, 1290 GROSUPLJE</t>
  </si>
  <si>
    <t>6088651000</t>
  </si>
  <si>
    <t>RDB Plastics, družba za zbiranje in odvoz odpadkov, d.o.o.</t>
  </si>
  <si>
    <t>1411306000</t>
  </si>
  <si>
    <t>REBOLKOP, prevozi in zemeljska dela, d.o.o.</t>
  </si>
  <si>
    <t>PREDOSLJE 115, 4000 KRANJ</t>
  </si>
  <si>
    <t>1105043000</t>
  </si>
  <si>
    <t>RECIKLIRANJE TEKSTILA, HAFNER BOGDAN S.P.</t>
  </si>
  <si>
    <t>FRANKOVO NASELJE 118, 4220 ŠKOFJA LOKA</t>
  </si>
  <si>
    <t>3975169000</t>
  </si>
  <si>
    <t>RecycLog, podjetje za ravnanje z odpadki in logistiko d.o.o.</t>
  </si>
  <si>
    <t>CELARČEVA ULICA 1, 1000 LJUBLJANA</t>
  </si>
  <si>
    <t>5663288000</t>
  </si>
  <si>
    <t>REKON gradbeništvo, inženiring, trgovina, d.o.o.</t>
  </si>
  <si>
    <t>STANTETOVA ULICA 9, 1295 IVANČNA GORICA</t>
  </si>
  <si>
    <t>1701886000</t>
  </si>
  <si>
    <t>REMATOM, storitve in trgovina, d.o.o., Ljubljana - Dobrunje</t>
  </si>
  <si>
    <t>DOBRUNJSKA CESTA 36C, 1261 LJUBLJANA - DOBRUNJE</t>
  </si>
  <si>
    <t>5459435000</t>
  </si>
  <si>
    <t>REMATS Reciklaža materialov, trgovanje doma in na tujem d.o.o.</t>
  </si>
  <si>
    <t>KOPRSKA ULICA 92, 1000 LJUBLJANA</t>
  </si>
  <si>
    <t>5066816000</t>
  </si>
  <si>
    <t>REMONT obrtno gradbeno podjetje, d.d.</t>
  </si>
  <si>
    <t>OBLAKOVA ULICA 30, 3000 CELJE</t>
  </si>
  <si>
    <t>3283917000</t>
  </si>
  <si>
    <t>RESAL, gradbeništvo in prevozništvo d.o.o.</t>
  </si>
  <si>
    <t>MALA SELA 3, 1252 VAČE</t>
  </si>
  <si>
    <t>5579660000</t>
  </si>
  <si>
    <t>REŠET, proizvodnja &amp; trgovina &amp; pridelava &amp; usluge, d.o.o., Kranj</t>
  </si>
  <si>
    <t>3282252000</t>
  </si>
  <si>
    <t>RETAL, ravnanje z nevarnimi odpadki, d.o.o.</t>
  </si>
  <si>
    <t>CESTA V ŠMARTNO 5, 1000 LJUBLJANA</t>
  </si>
  <si>
    <t>5513065000</t>
  </si>
  <si>
    <t>RGP d.o.o., rudarski gradbeni programi</t>
  </si>
  <si>
    <t>RUDARSKA CESTA 6, 3320 VELENJE</t>
  </si>
  <si>
    <t>5621593000</t>
  </si>
  <si>
    <t>RIMI podjetje za storitve, trgovino in inženiring d.o.o.</t>
  </si>
  <si>
    <t>IOC ZAPOLJE I 23, 1370 LOGATEC</t>
  </si>
  <si>
    <t>3485129000</t>
  </si>
  <si>
    <t>RM KOP, strojna zemeljska dela d.o.o.</t>
  </si>
  <si>
    <t>POLJE 30B, 6310 IZOLA - ISOLA</t>
  </si>
  <si>
    <t>3316157000</t>
  </si>
  <si>
    <t>ROKS recikliranje in predelava organskih odpadkov d.o.o.</t>
  </si>
  <si>
    <t>KAMNOGORIŠKA CESTA 6, 1000 LJUBLJANA</t>
  </si>
  <si>
    <t>5873401000</t>
  </si>
  <si>
    <t>ROTAL JV proizvodnja in trgovina d.o.o.</t>
  </si>
  <si>
    <t>DOLE PRI LITIJI 11A, 1273 DOLE PRI LITIJI</t>
  </si>
  <si>
    <t>2193400000</t>
  </si>
  <si>
    <t>RSV trgovina in storitve d.o.o.</t>
  </si>
  <si>
    <t>UKMARJEVA ULICA 2, 1000 LJUBLJANA</t>
  </si>
  <si>
    <t>5920850000</t>
  </si>
  <si>
    <t>RTH, Rudnik Trbovlje-Hrastnik d.o.o.</t>
  </si>
  <si>
    <t>TRG REVOLUCIJE 12, 1420 TRBOVLJE</t>
  </si>
  <si>
    <t>5542421000</t>
  </si>
  <si>
    <t>SALOMON d.o.o., podjetje za zaposlovanje invalidov, proizvodnjo, posredovanje in storitve Ljubljana</t>
  </si>
  <si>
    <t>VEVŠKA CESTA 52, 1260 LJUBLJANA - POLJE</t>
  </si>
  <si>
    <t>5043816000</t>
  </si>
  <si>
    <t>SALONIT ANHOVO Gradbeni materiali, d.d.</t>
  </si>
  <si>
    <t>ANHOVO 1, 5210 DESKLE</t>
  </si>
  <si>
    <t>5074967000</t>
  </si>
  <si>
    <t>SALONIT ANHOVO, Kamnolomi, d.o.o.</t>
  </si>
  <si>
    <t>3572510000</t>
  </si>
  <si>
    <t>SAM, AVTOODPAD IN TRGOVINA, SLAVKO MEGLIČ S.P.</t>
  </si>
  <si>
    <t>HRUŠEVEC 59, 8351 STRAŽA PRI NOVEM MESTU</t>
  </si>
  <si>
    <t>1468987000</t>
  </si>
  <si>
    <t>SAMPRT, zemeljska pripravljalna dela in cestni tovorni promet d.o.o.</t>
  </si>
  <si>
    <t>PUDOB 60, 1386 STARI TRG PRI LOŽU</t>
  </si>
  <si>
    <t>5479967000</t>
  </si>
  <si>
    <t>SAUBERMACHER - KOMUNALA - podjetje za odstranjevanje odpadkov Murska Sobota d.o.o.</t>
  </si>
  <si>
    <t>NORŠINSKA ULICA 12, 9000 MURSKA SOBOTA</t>
  </si>
  <si>
    <t>5432391000</t>
  </si>
  <si>
    <t>ULICA MATIJE GUBCA 2, 9000 MURSKA SOBOTA</t>
  </si>
  <si>
    <t>5900654000</t>
  </si>
  <si>
    <t>SAVA AVTO d.o.o., trgovsko, proizvodno, servisno podjetje Sevnica</t>
  </si>
  <si>
    <t>DOLENJI BOŠTANJ 60A, 8294 BOŠTANJ</t>
  </si>
  <si>
    <t>5818533000</t>
  </si>
  <si>
    <t>''SEDENT'' TRGOVINSKE STORITVE, SERVIS, JOŽEF SEVER S.P.</t>
  </si>
  <si>
    <t>ŽUPANČIČEVA ULICA 7, 2310 SLOVENSKA BISTRICA</t>
  </si>
  <si>
    <t>5349559000</t>
  </si>
  <si>
    <t>SEKOPT d.o.o., gradbeništvo in druge poslovne storitve</t>
  </si>
  <si>
    <t>KERŠIČEV HRIB 17, 1420 TRBOVLJE</t>
  </si>
  <si>
    <t>8164592000</t>
  </si>
  <si>
    <t>SFERAPLUS, zbiranje in odvoz nenevarnih odpadkov, d.o.o.</t>
  </si>
  <si>
    <t>PIŠECE 81, 8255 PIŠECE</t>
  </si>
  <si>
    <t>5078202000</t>
  </si>
  <si>
    <t>SGP GRADITELJ Splošno gradbeno podjetje d.d.</t>
  </si>
  <si>
    <t>MAISTROVA ULICA 7, 1241 KAMNIK</t>
  </si>
  <si>
    <t>5688418000</t>
  </si>
  <si>
    <t>SIJ ACRONI podjetje za proizvodnjo jekla in jeklenih izdelkov d.o.o.</t>
  </si>
  <si>
    <t>5914523000</t>
  </si>
  <si>
    <t>SIMBIO, družba za ravnanje z odpadki d.o.o.</t>
  </si>
  <si>
    <t>TEHARSKA CESTA 49, 3000 CELJE</t>
  </si>
  <si>
    <t>5618703000</t>
  </si>
  <si>
    <t>SIMET d.o.o. strojni ometi-fasade in zaključna gradbena dela</t>
  </si>
  <si>
    <t>PODSKRAJNIK 48, 1380 CERKNICA</t>
  </si>
  <si>
    <t>6258972000</t>
  </si>
  <si>
    <t>SKUPINA CES, celoviti embalažni sistemi d.o.o.</t>
  </si>
  <si>
    <t>MIHOVICA 35, 8310 ŠENTJERNEJ</t>
  </si>
  <si>
    <t>5610413000</t>
  </si>
  <si>
    <t>SLEMENŠEK, gradbeno podjetje d.o.o.</t>
  </si>
  <si>
    <t>DOBJA VAS 190A, 2390 RAVNE NA KOROŠKEM</t>
  </si>
  <si>
    <t>1392417000</t>
  </si>
  <si>
    <t>SME-TRA proizvodnja, trgovina in storitve d.o.o.</t>
  </si>
  <si>
    <t>STEPIŠNIKOVA ULICA 10A, 2310 SLOVENSKA BISTRICA</t>
  </si>
  <si>
    <t>5015545000</t>
  </si>
  <si>
    <t>SNAGA Javno podjetje d.o.o.</t>
  </si>
  <si>
    <t>POVŠETOVA ULICA 6, 1000 LJUBLJANA</t>
  </si>
  <si>
    <t>5067855000</t>
  </si>
  <si>
    <t>SNAGA, družba za ravnanje z odpadki in druge komunalne storitve, d.o.o.</t>
  </si>
  <si>
    <t>NASIPNA ULICA 64, 2000 MARIBOR</t>
  </si>
  <si>
    <t>3703754000</t>
  </si>
  <si>
    <t>SOLAR EKSPERT, oskrba z energijo, d.o.o.</t>
  </si>
  <si>
    <t>CESTA NA LENIVEC 21, 6210 SEŽANA</t>
  </si>
  <si>
    <t>3918637000</t>
  </si>
  <si>
    <t>Solchem, Podjetje za trgovino in storitve, d.o.o.</t>
  </si>
  <si>
    <t>TOVARNIŠKA ULICA 48, 1000 LJUBLJANA</t>
  </si>
  <si>
    <t>6193633000</t>
  </si>
  <si>
    <t>SOLVUS proizvodnja, trgovina in storitve d.o.o.</t>
  </si>
  <si>
    <t>POT ZA BRDOM 100, 1000 LJUBLJANA</t>
  </si>
  <si>
    <t>6168507000</t>
  </si>
  <si>
    <t>SPC KREVS, servisno-prodajni center, d.o.o.</t>
  </si>
  <si>
    <t>ČRMOŠNJICE PRI STOPIČAH 4A, 8000 NOVO MESTO</t>
  </si>
  <si>
    <t>6635377000</t>
  </si>
  <si>
    <t>SPEKTER IN inženiring in gradbeništvo, d.o.o.</t>
  </si>
  <si>
    <t>CESTA NA SVETJE 22, 1215 MEDVODE</t>
  </si>
  <si>
    <t>5327075000</t>
  </si>
  <si>
    <t>SPEKTER Kranj d.o.o., Družba za gradbeništvo, storitve in promet z nepremičninami</t>
  </si>
  <si>
    <t>MLEKARSKA ULICA 13, 4000 KRANJ</t>
  </si>
  <si>
    <t>2211491000</t>
  </si>
  <si>
    <t>SPLOŠNO GRADBENO PODJETJE MESNER, Storitve, gradbeništvo, trgovina in inženiring d.o.o.</t>
  </si>
  <si>
    <t>GRADIŠKA 420, 2201 ZGORNJA KUNGOTA</t>
  </si>
  <si>
    <t>5075513000</t>
  </si>
  <si>
    <t>SPLOŠNO GRADBENO PODJETJE TEHNIK, d.d., družba za gradbeništvo, inženiring, trgovino</t>
  </si>
  <si>
    <t>STARA CESTA 2, 4220 ŠKOFJA LOKA</t>
  </si>
  <si>
    <t>5878071000</t>
  </si>
  <si>
    <t>SPOKS težka gradbena mehanizacija d.o.o.</t>
  </si>
  <si>
    <t>PODSKRAJNIK 61A, 1380 CERKNICA</t>
  </si>
  <si>
    <t>5254132000</t>
  </si>
  <si>
    <t>STEKLARNA HRASTNIK, družba za proizvodnjo steklenih izdelkov, d.o.o.</t>
  </si>
  <si>
    <t>CESTA 1. MAJA 14, 1430 HRASTNIK</t>
  </si>
  <si>
    <t>5333741000</t>
  </si>
  <si>
    <t>STIGMA-CEVNI SISTEMI proizvodno in trgovsko podjetje, d.o.o.</t>
  </si>
  <si>
    <t>MOTNICA 8, 1236 TRZIN</t>
  </si>
  <si>
    <t>6077765000</t>
  </si>
  <si>
    <t>STIREKS prodaja in storitve, d.o.o.</t>
  </si>
  <si>
    <t>STELETOVA CESTA 8, 1241 KAMNIK</t>
  </si>
  <si>
    <t>5820359000</t>
  </si>
  <si>
    <t>STONEX, geotehnologija, d.o.o.</t>
  </si>
  <si>
    <t>CESTA LEONA DOBROTINŠKA 18, 3230 ŠENTJUR</t>
  </si>
  <si>
    <t>3293521000</t>
  </si>
  <si>
    <t>STOPAR proizvodnja, gradnja, marketing d.o.o.</t>
  </si>
  <si>
    <t>LOKAVEC 202C, 5270 AJDOVŠČINA</t>
  </si>
  <si>
    <t>3521311000</t>
  </si>
  <si>
    <t>STORITVE S KMETIJSKO MEHANIZACIJO IN GRADBENE STORITVE, ROBERT POHARIČ s.p.</t>
  </si>
  <si>
    <t>DRBETINCI 61, 2255 VITOMARCI</t>
  </si>
  <si>
    <t>5372441000</t>
  </si>
  <si>
    <t>STORITVE S KMETIJSKO MEHANIZACIJO, LAHKO IN TEŽKO GRADBENO MEHANIZACIJO, AVTOPREVOZNIŠTVO DARKO MIKLAVČIČ S.P.</t>
  </si>
  <si>
    <t>MERLJAKI 61, 5292 RENČE</t>
  </si>
  <si>
    <t>5206043000</t>
  </si>
  <si>
    <t>STORITVE S TEŽKO GRADBENO MEHANIZACIJO PRIDOBIVANJE PESKA IN GRAMOZA RAJKO ČERIN S.P.</t>
  </si>
  <si>
    <t>LITIJSKA CESTA 6, 1000 LJUBLJANA</t>
  </si>
  <si>
    <t>1615874000</t>
  </si>
  <si>
    <t>STORITVE Z GRADBENO MEHANIZACIJO IN DAJANJE V NAJEM, BOJAN BRUS S.P.</t>
  </si>
  <si>
    <t>BRESTERNIŠKA GRABA 121, 2354 BRESTERNICA</t>
  </si>
  <si>
    <t>5686625000</t>
  </si>
  <si>
    <t>STORITVE Z GRADBENO MEHANIZACIJO JANEZ STELE S.P.</t>
  </si>
  <si>
    <t>DOLENJE 5, 1235 RADOMLJE</t>
  </si>
  <si>
    <t>3139930000</t>
  </si>
  <si>
    <t>STORITVE Z GRADBENO MEHANIZACIJO VALENTIN GREGORIČ S.P.</t>
  </si>
  <si>
    <t>ZALOŠČE 1, 5294 DORNBERK</t>
  </si>
  <si>
    <t>1511386000</t>
  </si>
  <si>
    <t>STORKOM ŠTORE trgovina in poslovne storitve, d.o.o.</t>
  </si>
  <si>
    <t>ŽELEZARSKA CESTA 1, 3220 ŠTORE</t>
  </si>
  <si>
    <t>3535983000</t>
  </si>
  <si>
    <t>SVETOVANJE S PODROČJA VARSTVA PRI DELU MATJAŽ MELINC S.P.</t>
  </si>
  <si>
    <t>KAMNO 68, 5220 TOLMIN</t>
  </si>
  <si>
    <t>5143004000</t>
  </si>
  <si>
    <t>SŽ - ŽELEZNIŠKO GRADBENO PODJETJE LJUBLJANA d.d.</t>
  </si>
  <si>
    <t>OB ZELENI JAMI 2, 1000 LJUBLJANA</t>
  </si>
  <si>
    <t>5542910000</t>
  </si>
  <si>
    <t>ŠPAN podjetje za proizvodnjo, trgovino, servis in transport d.o.o. Brezovica</t>
  </si>
  <si>
    <t>TRŽAŠKA CESTA 547, 1351 BREZOVICA PRI LJUBLJANI</t>
  </si>
  <si>
    <t>2179369000</t>
  </si>
  <si>
    <t>ŠPEH, gradbeništvo, trgovina in prevozi d.o.o.</t>
  </si>
  <si>
    <t>ATTEMSOV TRG 22, 3342 GORNJI GRAD</t>
  </si>
  <si>
    <t>5600391000</t>
  </si>
  <si>
    <t>ŠTIGRAD podjetje za storitvene dejavnosti in proizvodnjo d.o.o.</t>
  </si>
  <si>
    <t>GRAHOVO 87, 1384 GRAHOVO</t>
  </si>
  <si>
    <t>1197967000</t>
  </si>
  <si>
    <t>ŠTORE STEEL podjetje za proizvodnjo jekel, d.o.o.</t>
  </si>
  <si>
    <t>1192612000</t>
  </si>
  <si>
    <t>ŠUŠTAR TRANS, prevozništvo in težka gradbena mehanizacija, d.o.o.</t>
  </si>
  <si>
    <t>GOLIŠČE 60, 1281 KRESNICE</t>
  </si>
  <si>
    <t>5412480000</t>
  </si>
  <si>
    <t>T G P OZMEC - trgovsko, gradbeno in prevozniško podjetje d.o.o.</t>
  </si>
  <si>
    <t>KOCLJEVO NASELJE 9, 9231 BELTINCI</t>
  </si>
  <si>
    <t>5103363000</t>
  </si>
  <si>
    <t>TAB tovarna akumulatorskih baterij d.d.</t>
  </si>
  <si>
    <t>POLENA 6, 2392 MEŽICA</t>
  </si>
  <si>
    <t>5527996000</t>
  </si>
  <si>
    <t>TABAKUM EXPORT-IMPORT Novo mesto d.o.o., podjetje za proizvodnjo in prodajo</t>
  </si>
  <si>
    <t>PODBEVŠKOVA ULICA 5, 8000 NOVO MESTO</t>
  </si>
  <si>
    <t>1933884000</t>
  </si>
  <si>
    <t>TAB-IPM logistika, plastika in storitve d.o.o.</t>
  </si>
  <si>
    <t>5040868000</t>
  </si>
  <si>
    <t>TALUM Tovarna aluminija d.d. Kidričevo</t>
  </si>
  <si>
    <t>TOVARNIŠKA CESTA 10, 2325 KIDRIČEVO</t>
  </si>
  <si>
    <t>5304733000</t>
  </si>
  <si>
    <t>TANKO podjetje za nizke gradnje in hidrogradnje in trgovino na debelo, d.o.o.</t>
  </si>
  <si>
    <t>VRVARSKA POT 3, 1310 RIBNICA</t>
  </si>
  <si>
    <t>2271648000</t>
  </si>
  <si>
    <t>TDR LEGURE, proizvodnja legur, trgovina, storitve d.o.o.</t>
  </si>
  <si>
    <t>5862639000</t>
  </si>
  <si>
    <t>TEHNIKA-SET inženiring, proizvodnja in storitve d.d.</t>
  </si>
  <si>
    <t>3499324000</t>
  </si>
  <si>
    <t>Tehno MR d.o.o., storitveno in svetovalno podjetje</t>
  </si>
  <si>
    <t>GREGORČIČEVA ULICA 57, 2000 MARIBOR</t>
  </si>
  <si>
    <t>1338617000</t>
  </si>
  <si>
    <t>TELEG-M d.o.o., telekomunikacijske storitve</t>
  </si>
  <si>
    <t>CESTA V PEČALE 36, 1231 LJUBLJANA - ČRNUČE</t>
  </si>
  <si>
    <t>2157608000</t>
  </si>
  <si>
    <t>TEMTE zastopanje, trgovina, gostinstvo in storitve d.o.o.</t>
  </si>
  <si>
    <t>MILČINSKEGA ULICA 3, 1000 LJUBLJANA</t>
  </si>
  <si>
    <t>5628814000</t>
  </si>
  <si>
    <t>TERA Zastopanje, trgovina, svetovanje in proizvodnja d.o.o.</t>
  </si>
  <si>
    <t>VOLČE 138A, 5220 TOLMIN</t>
  </si>
  <si>
    <t>5033896000</t>
  </si>
  <si>
    <t>TERMIT, rudarsko podjetje za pridobivanje kremenovih peskov d.d.</t>
  </si>
  <si>
    <t>DRTIJA 51, 1251 MORAVČE</t>
  </si>
  <si>
    <t>5040388000</t>
  </si>
  <si>
    <t>TERMOELEKTRARNA ŠOŠTANJ d.o.o.</t>
  </si>
  <si>
    <t>CESTA LOLE RIBARJA 18, 3325 ŠOŠTANJ</t>
  </si>
  <si>
    <t>5042399000</t>
  </si>
  <si>
    <t>TERMOPLASTI-PLAMA, proizvodnja izdelkov iz plastičnih mas d.o.o., Podgrad</t>
  </si>
  <si>
    <t>HRUŠICA 104, 6244 PODGRAD</t>
  </si>
  <si>
    <t>8206350000</t>
  </si>
  <si>
    <t>TERRA CLEAN, ZBIRANJE IN ODVOZ NENEVARNIH ODPADKOV, D.O.O.</t>
  </si>
  <si>
    <t>GLAVNI TRG 17B, 2000 MARIBOR</t>
  </si>
  <si>
    <t>5940553000</t>
  </si>
  <si>
    <t>TGM BIZJAK DUŠAN BIZJAK S.P.</t>
  </si>
  <si>
    <t>STRAŽIŠČE 7, 1380 CERKNICA</t>
  </si>
  <si>
    <t>5985692000</t>
  </si>
  <si>
    <t>TGT BULC Trgovina in storitve d.o.o. Jurčkova cesta 49, Ljubljana</t>
  </si>
  <si>
    <t>JURČKOVA CESTA 49, 1000 LJUBLJANA</t>
  </si>
  <si>
    <t>2161044000</t>
  </si>
  <si>
    <t>TGT KOMPOLJE transport, gradbeništvo in trgovina d.o.o.</t>
  </si>
  <si>
    <t>KOMPOLJE 3, 1225 LUKOVICA</t>
  </si>
  <si>
    <t>2272962000</t>
  </si>
  <si>
    <t>TIGRAD, gradnje, avtoprevozništvo in gradbena mehanizacija d.o.o.</t>
  </si>
  <si>
    <t>TOVARNIŠKA CESTA 36, 1370 LOGATEC</t>
  </si>
  <si>
    <t>3980421000</t>
  </si>
  <si>
    <t>TINAG gradbeno in storitveno podjetje d.o.o.</t>
  </si>
  <si>
    <t>MARIBORSKA ULICA 35, 2314 ZGORNJA POLSKAVA</t>
  </si>
  <si>
    <t>5307023000</t>
  </si>
  <si>
    <t>TISA podjetje za opravljanje gozdarskih storitev, d.o.o.</t>
  </si>
  <si>
    <t>CESTA V PROD 84, 1000 LJUBLJANA</t>
  </si>
  <si>
    <t>3927814000</t>
  </si>
  <si>
    <t>TITAN METAL, trgovina in storitve, d.o.o.</t>
  </si>
  <si>
    <t>MLINSKA CESTA 14A, 2250 PTUJ</t>
  </si>
  <si>
    <t>3521427000</t>
  </si>
  <si>
    <t>TLAKOVCI PODLESNIK, proizvodnja betonskih izdelkov, betona, peska in avtoprevozništvo d.o.o.</t>
  </si>
  <si>
    <t>DUPLEŠKA CESTA 316, 2000 MARIBOR</t>
  </si>
  <si>
    <t>5649919000</t>
  </si>
  <si>
    <t>TOGO, proizvodno-trgovsko podjetje, d.o.o.</t>
  </si>
  <si>
    <t>KLETNA ULICA 8, 3210 SLOVENSKE KONJICE</t>
  </si>
  <si>
    <t>2365367000</t>
  </si>
  <si>
    <t>TOMING INŽENIRING, inženiring in projektiranje, d.o.o.</t>
  </si>
  <si>
    <t>ŠALEŠKA CESTA 21, 3320 VELENJE</t>
  </si>
  <si>
    <t>5433215000</t>
  </si>
  <si>
    <t>TOPLARNA ŽELEZNIKI, proizvodnja in distribucija toplotne energije, d.o.o.</t>
  </si>
  <si>
    <t>ČEŠNJICA 54, 4228 ŽELEZNIKI</t>
  </si>
  <si>
    <t>5709563000</t>
  </si>
  <si>
    <t>TOPOS HOTAVLJE, gradbeništvo, proizvodnja, trgovina in storitve, d.o.o.</t>
  </si>
  <si>
    <t>TODRAŽ 20, 4224 GORENJA VAS</t>
  </si>
  <si>
    <t>3352102000</t>
  </si>
  <si>
    <t>TOPSOLUTIONS, celostna rešitev tiskanja, d.o.o.</t>
  </si>
  <si>
    <t>TBILISIJSKA ULICA 57B, 1000 LJUBLJANA</t>
  </si>
  <si>
    <t>6143318000</t>
  </si>
  <si>
    <t>TORIUS, trgovina in storitve, d.o.o.</t>
  </si>
  <si>
    <t>BRNČIČEVA ULICA 13, 1231 LJUBLJANA - ČRNUČE</t>
  </si>
  <si>
    <t>6826911000</t>
  </si>
  <si>
    <t>TP METAL, odkup in prodaja odpadnih surovin, d.o.o.</t>
  </si>
  <si>
    <t>KIDRIČEVA ULICA 22, 1233 DOB</t>
  </si>
  <si>
    <t>6006116000</t>
  </si>
  <si>
    <t>TRANSPORT IN TGM prevozi in zemeljska dela d.o.o.</t>
  </si>
  <si>
    <t>BEBLERJEVA ULICA 7, 6000 KOPER - CAPODISTRIA</t>
  </si>
  <si>
    <t>5467039000</t>
  </si>
  <si>
    <t>TRANSPORTNE STORITVE JUDEŽ d.o.o.</t>
  </si>
  <si>
    <t>RESSLOVA ULICA 5, 8000 NOVO MESTO</t>
  </si>
  <si>
    <t>2272245000</t>
  </si>
  <si>
    <t>TREVEN, gradnje in vzdrževanja, d.o.o.</t>
  </si>
  <si>
    <t>OBRTNA CONA LOGATEC 22, 1370 LOGATEC</t>
  </si>
  <si>
    <t>2185067000</t>
  </si>
  <si>
    <t>TREVIRA, podjetje za trgovino, proizvodnjo, promet, najeme, poslovne in druge storitve d.o.o.</t>
  </si>
  <si>
    <t>ZAGREBŠKA CESTA 20, 2000 MARIBOR</t>
  </si>
  <si>
    <t>5567548000</t>
  </si>
  <si>
    <t>TRGOGRAD trgovina in gradbeništvo, d.o.o., Litija</t>
  </si>
  <si>
    <t>BREG PRI LITIJI 56, 1270 LITIJA</t>
  </si>
  <si>
    <t>3575195000</t>
  </si>
  <si>
    <t>Trgovina in posredništvo, Stožer Boštjan s.p.</t>
  </si>
  <si>
    <t>MALEČNIK 159A, 2229 MALEČNIK</t>
  </si>
  <si>
    <t>1816977000</t>
  </si>
  <si>
    <t>TRGOVINA, STORITVE IN AVTOPREVOZNIŠTVO MITJA STRMŠNIK S.P.</t>
  </si>
  <si>
    <t>MARIBORSKA CESTA 1, 2352 SELNICA OB DRAVI</t>
  </si>
  <si>
    <t>6865046000</t>
  </si>
  <si>
    <t>TSD, trgovina in druge storitve, d.o.o.</t>
  </si>
  <si>
    <t>POD VRHOM 6, 2000 MARIBOR</t>
  </si>
  <si>
    <t>3600424000</t>
  </si>
  <si>
    <t>UB PROJEKT,gradbeno podjetje d.o.o.</t>
  </si>
  <si>
    <t>KAPLJA VAS 47, 3312 PREBOLD</t>
  </si>
  <si>
    <t>1549545000</t>
  </si>
  <si>
    <t>UNILES predelava lesa d.o.o.</t>
  </si>
  <si>
    <t>RUDNIK 8, 1330 KOČEVJE</t>
  </si>
  <si>
    <t>3063615000</t>
  </si>
  <si>
    <t>UROŠ BRLEK s.p., TRGOVINA IN PREVOZNIŠTVO</t>
  </si>
  <si>
    <t>OB STUDENČNICI 4, 2250 PTUJ</t>
  </si>
  <si>
    <t>5584086000</t>
  </si>
  <si>
    <t>URSA SLOVENIJA, proizvodnja steklene volne d.o.o., Novo mesto</t>
  </si>
  <si>
    <t>POVHOVA ULICA 2, 8000 NOVO MESTO</t>
  </si>
  <si>
    <t>6300359000</t>
  </si>
  <si>
    <t>URVIS, storitve in trgovina d.o.o.</t>
  </si>
  <si>
    <t>LAZE PRI DRAMLJAH 14A, 3222 DRAMLJE</t>
  </si>
  <si>
    <t>5519411000</t>
  </si>
  <si>
    <t>VAČO varovanje okolja d.o.o.</t>
  </si>
  <si>
    <t>ZDOLSKA CESTA 11, 8270 KRŠKO</t>
  </si>
  <si>
    <t>2039940000</t>
  </si>
  <si>
    <t>VAL PLASTIKA proizvodnja, storitve, trgovina, d.o.o.</t>
  </si>
  <si>
    <t>CESTA V MESTNI LOG 71, 1000 LJUBLJANA</t>
  </si>
  <si>
    <t>5441528000</t>
  </si>
  <si>
    <t>VALJI, proizvodnja valjev in ulitkov d.o.o.</t>
  </si>
  <si>
    <t>5814162000</t>
  </si>
  <si>
    <t>VALOREM storitve in trgovina d.o.o.</t>
  </si>
  <si>
    <t>GOSPOSKA ULICA 21, 3000 CELJE</t>
  </si>
  <si>
    <t>1746944000</t>
  </si>
  <si>
    <t>VAUKAN posredništvo, trgovina in storitve d.o.o.</t>
  </si>
  <si>
    <t>POLJANA 1, 2391 PREVALJE</t>
  </si>
  <si>
    <t>6539114000</t>
  </si>
  <si>
    <t>VBT, družba za gradnjo in prevoze, d.o.o.</t>
  </si>
  <si>
    <t>TOPOLE 51B, 1234 MENGEŠ</t>
  </si>
  <si>
    <t>5736927000</t>
  </si>
  <si>
    <t>VELA, d.o.o., Trgovinska oprema</t>
  </si>
  <si>
    <t>GAJSTOVA POT 29, 3230 ŠENTJUR</t>
  </si>
  <si>
    <t>5344689000</t>
  </si>
  <si>
    <t>VELOG Veletrgovina, servis in logistika d.o.o. Ljubljana, Brnčičeva 31</t>
  </si>
  <si>
    <t>6952224000</t>
  </si>
  <si>
    <t>VEPLAST PLASTIKA Ekstruzija plastičnih mas d.o.o.</t>
  </si>
  <si>
    <t>ŠMARJE 45A, 5295 BRANIK</t>
  </si>
  <si>
    <t>2222370000</t>
  </si>
  <si>
    <t>VERDIS proizvodnja, trgovina in storitve d.o.o.</t>
  </si>
  <si>
    <t>SELE 22, 2380 SLOVENJ GRADEC</t>
  </si>
  <si>
    <t>3699196000</t>
  </si>
  <si>
    <t>VET - EKO, družba za ravnanje z odpadki, d.o.o.</t>
  </si>
  <si>
    <t>MARKIŠAVSKA ULICA 3, 9000 MURSKA SOBOTA</t>
  </si>
  <si>
    <t>1201859000</t>
  </si>
  <si>
    <t>VI NOVA, poslovne storitve d.o.o.</t>
  </si>
  <si>
    <t>7030045000</t>
  </si>
  <si>
    <t>VIČIČ, ravnanje z odpadki, d.o.o.</t>
  </si>
  <si>
    <t>ZAREČICA 9, 6250 ILIRSKA BISTRICA</t>
  </si>
  <si>
    <t>1695193000</t>
  </si>
  <si>
    <t>VILKOGRAD, nizke gradnje, d.o.o.</t>
  </si>
  <si>
    <t>ZLATEČE PRI ŠENTJURJU 8A, 3230 ŠENTJUR</t>
  </si>
  <si>
    <t>5971101000</t>
  </si>
  <si>
    <t>VIPAP VIDEM KRŠKO proizvodnja papirja in vlaknin d.d.</t>
  </si>
  <si>
    <t>TOVARNIŠKA ULICA 18, 8270 KRŠKO</t>
  </si>
  <si>
    <t>5587093000</t>
  </si>
  <si>
    <t>VI-TRANSPORT podjetje za transport in trgovino d.o.o.</t>
  </si>
  <si>
    <t>ULICA POHORSKEGA BATALJONA 30, 2310 SLOVENSKA BISTRICA</t>
  </si>
  <si>
    <t>5511941000</t>
  </si>
  <si>
    <t>VOC CELJE, vzdrževanje in obnova cest d.o.o.</t>
  </si>
  <si>
    <t>6256333000</t>
  </si>
  <si>
    <t>VOC Ekologija, urejanje okolja d.o.o.</t>
  </si>
  <si>
    <t>CESTA KOZJANSKEGA ODREDA 21, 3230 ŠENTJUR</t>
  </si>
  <si>
    <t>5800234000</t>
  </si>
  <si>
    <t>VODE gradbena mehanizacija in prevozi d.o.o.</t>
  </si>
  <si>
    <t>OSREDKE 45, 1262 DOL PRI LJUBLJANI</t>
  </si>
  <si>
    <t>5142393000</t>
  </si>
  <si>
    <t>VODNOGOSPODARSKO PODJETJE d.d.</t>
  </si>
  <si>
    <t>ULICA MIRKA VADNOVA 5, 4000 KRANJ</t>
  </si>
  <si>
    <t>1710443000</t>
  </si>
  <si>
    <t>VRBICI, trgovina, storitve in turizem d.o.o.</t>
  </si>
  <si>
    <t>VREČARJEVA ULICA 16, 1291 ŠKOFLJICA</t>
  </si>
  <si>
    <t>1304925000</t>
  </si>
  <si>
    <t>VRTNARSTVO BRESKVAR podjetje za proizvodnjo, trgovino in storitve, d.o.o., Dobrova</t>
  </si>
  <si>
    <t>PODSMREKA 6, 1356 DOBROVA</t>
  </si>
  <si>
    <t>5303753000</t>
  </si>
  <si>
    <t>VSE ZA LABORATORIJ, družba za inženiring, proizvodnjo in trgovino d.o.o.- v stečaju</t>
  </si>
  <si>
    <t>ULICA MARJANA NEMCA 2, 2204 MIKLAVŽ NA DRAVSKEM POLJU</t>
  </si>
  <si>
    <t>3716481000</t>
  </si>
  <si>
    <t>WEILER Abrasives, umetni brusi in nekovine, d.o.o.</t>
  </si>
  <si>
    <t>TITOVA CESTA 60, 2000 MARIBOR</t>
  </si>
  <si>
    <t>5076382000</t>
  </si>
  <si>
    <t>WIENERBERGER OPEKARNA ORMOŽ d.o.o.</t>
  </si>
  <si>
    <t>OPEKARNIŠKA CESTA 5, 2270 ORMOŽ</t>
  </si>
  <si>
    <t>5561469000</t>
  </si>
  <si>
    <t>ZAHRIBAR, podjetje za komercialne storitve, gradbeništvo in trgovino, Železniki, d.o.o.</t>
  </si>
  <si>
    <t>DAVČA 42, 4228 ŽELEZNIKI</t>
  </si>
  <si>
    <t>3683478000</t>
  </si>
  <si>
    <t>ZELENA GORIVA, trgovina in distribucija goriv, d.o.o.</t>
  </si>
  <si>
    <t>TIŠINSKA ULICA 5, 9000 MURSKA SOBOTA</t>
  </si>
  <si>
    <t>2154528000</t>
  </si>
  <si>
    <t>ZEOS, ravnanje z električno in elektronsko opremo, d.o.o.</t>
  </si>
  <si>
    <t>ŠLANDROVA ULICA 4, 1231 LJUBLJANA - ČRNUČE</t>
  </si>
  <si>
    <t>6850995000</t>
  </si>
  <si>
    <t>ZIMICELL rešitve pri nizkoenergijski gradnji d.o.o.</t>
  </si>
  <si>
    <t>POD GABRI 5, 1218 KOMENDA</t>
  </si>
  <si>
    <t>6645992000</t>
  </si>
  <si>
    <t>ZIPOS zbiranje in predelava odpadnih surovin d.o.o.</t>
  </si>
  <si>
    <t>POLJUBINJ 98A, 5220 TOLMIN</t>
  </si>
  <si>
    <t>5048192000</t>
  </si>
  <si>
    <t>ZLATARNA CELJE družba za proizvodnjo in promet s plemenitimi kovinami d.d.</t>
  </si>
  <si>
    <t>KERSNIKOVA ULICA 19, 3000 CELJE</t>
  </si>
  <si>
    <t>3401022000</t>
  </si>
  <si>
    <t>ZOBNA AMBULANTA KREUTZ d.o.o.</t>
  </si>
  <si>
    <t>KOROŠKA ULICA 2, 4280 KRANJSKA GORA</t>
  </si>
  <si>
    <t>3423816000</t>
  </si>
  <si>
    <t>ZOLTAN, proizvodnja, trgovina in storitve, d.o.o.</t>
  </si>
  <si>
    <t>TRATA 34, 4220 ŠKOFJA LOKA</t>
  </si>
  <si>
    <t>3568903000</t>
  </si>
  <si>
    <t>ŽARN KRŠKO prevozi in nizke gradnje d.o.o.</t>
  </si>
  <si>
    <t>ŽADOVINEK 40, 8273 LESKOVEC PRI KRŠKEM</t>
  </si>
  <si>
    <t>6075657000</t>
  </si>
  <si>
    <t>ŽURAN, deponiranje, predelava in proizvodnja gradbenih reciklatov, d.o.o.</t>
  </si>
  <si>
    <t>FORMIN 8B, 2272 GORIŠNICA</t>
  </si>
  <si>
    <t xml:space="preserve">Sklop C: Podatki o izpolnjevanju vprašalnika </t>
  </si>
  <si>
    <t xml:space="preserve">C1   Opombe
</t>
  </si>
  <si>
    <t xml:space="preserve">Po potrebi vpišite svoje opombe, ki bi nam lahko pomagale pravilno razumeti posamezne podatke, ki ste jih vpisovali.
</t>
  </si>
  <si>
    <t xml:space="preserve">Pojasnite tudi morebitne večje razlike med podatki za to opazovano leto in podatki za prejšnje opazovano leto. </t>
  </si>
  <si>
    <t>V primeru neporočanja navedite obrazložitev, zakaj v tabelah niste navedli podatkov o odpadkih.</t>
  </si>
  <si>
    <t xml:space="preserve">ODP-nastajanje </t>
  </si>
  <si>
    <t>SKD</t>
  </si>
  <si>
    <t>SKD_NAZIV</t>
  </si>
  <si>
    <t>01.110</t>
  </si>
  <si>
    <t>Pridelovanje žit (razen riža), stročnic in oljnic</t>
  </si>
  <si>
    <t>01.120</t>
  </si>
  <si>
    <t>Pridelovanje riža</t>
  </si>
  <si>
    <t>01.130</t>
  </si>
  <si>
    <t>Pridelovanje zelenjadnic in melon, korenovk in gomoljnic</t>
  </si>
  <si>
    <t>01.140</t>
  </si>
  <si>
    <t>Pridelovanje sladkornega trsa</t>
  </si>
  <si>
    <t>01.150</t>
  </si>
  <si>
    <t>Pridelovanje tobaka</t>
  </si>
  <si>
    <t>01.160</t>
  </si>
  <si>
    <t>Pridelovanje rastlin za vlakna</t>
  </si>
  <si>
    <t>01.190</t>
  </si>
  <si>
    <t>Pridelovanje cvetja in drugih enoletnih rastlin</t>
  </si>
  <si>
    <t>01.210</t>
  </si>
  <si>
    <t>Vinogradništvo</t>
  </si>
  <si>
    <t>01.220</t>
  </si>
  <si>
    <t>Gojenje tropskega in subtropskega sadja</t>
  </si>
  <si>
    <t>01.230</t>
  </si>
  <si>
    <t>Gojenje citrusov</t>
  </si>
  <si>
    <t>01.240</t>
  </si>
  <si>
    <t>Gojenje pečkatega in koščičastega sadja</t>
  </si>
  <si>
    <t>01.250</t>
  </si>
  <si>
    <t>Gojenje drugih sadnih dreves in grmovnic</t>
  </si>
  <si>
    <t>01.260</t>
  </si>
  <si>
    <t>Pridelovanje oljnih sadežev</t>
  </si>
  <si>
    <t>01.270</t>
  </si>
  <si>
    <t>Gojenje rastlin za izdelavo napitkov</t>
  </si>
  <si>
    <t>01.280</t>
  </si>
  <si>
    <t>Gojenje začimbnih, aromatskih in zdravilnih rastlin</t>
  </si>
  <si>
    <t>01.290</t>
  </si>
  <si>
    <t>Gojenje drugih trajnih nasadov</t>
  </si>
  <si>
    <t>01.300</t>
  </si>
  <si>
    <t>Razmnoževanje rastlin</t>
  </si>
  <si>
    <t>01.410</t>
  </si>
  <si>
    <t>Prireja mleka</t>
  </si>
  <si>
    <t>01.420</t>
  </si>
  <si>
    <t>Druga govedoreja</t>
  </si>
  <si>
    <t>01.430</t>
  </si>
  <si>
    <t>Konjereja</t>
  </si>
  <si>
    <t>01.440</t>
  </si>
  <si>
    <t>Reja kamel</t>
  </si>
  <si>
    <t>01.450</t>
  </si>
  <si>
    <t>Reja drobnice</t>
  </si>
  <si>
    <t>01.460</t>
  </si>
  <si>
    <t>Prašičereja</t>
  </si>
  <si>
    <t>01.470</t>
  </si>
  <si>
    <t>Reja perutnine</t>
  </si>
  <si>
    <t>01.490</t>
  </si>
  <si>
    <t>Reja drugih živali</t>
  </si>
  <si>
    <t>01.500</t>
  </si>
  <si>
    <t>Mešano kmetijstvo</t>
  </si>
  <si>
    <t>01.610</t>
  </si>
  <si>
    <t>Storitve za rastlinsko pridelavo</t>
  </si>
  <si>
    <t>01.620</t>
  </si>
  <si>
    <t>Storitve za živinorejo, razen veterinarskih</t>
  </si>
  <si>
    <t>01.630</t>
  </si>
  <si>
    <t>Priprava pridelkov</t>
  </si>
  <si>
    <t>01.640</t>
  </si>
  <si>
    <t>Obdelava semen</t>
  </si>
  <si>
    <t>01.700</t>
  </si>
  <si>
    <t>Lovstvo</t>
  </si>
  <si>
    <t>02.100</t>
  </si>
  <si>
    <t>Gojenje gozdov in druge gozdarske dejavnosti</t>
  </si>
  <si>
    <t>02.200</t>
  </si>
  <si>
    <t>Sečnja</t>
  </si>
  <si>
    <t>02.300</t>
  </si>
  <si>
    <t>Nabiranje gozdnih dobrin, razen lesa</t>
  </si>
  <si>
    <t>02.400</t>
  </si>
  <si>
    <t>Storitve za gozdarstvo</t>
  </si>
  <si>
    <t>03.110</t>
  </si>
  <si>
    <t>Morsko ribištvo</t>
  </si>
  <si>
    <t>03.120</t>
  </si>
  <si>
    <t>Sladkovodno ribištvo</t>
  </si>
  <si>
    <t>03.210</t>
  </si>
  <si>
    <t>Gojenje morskih organizmov</t>
  </si>
  <si>
    <t>03.220</t>
  </si>
  <si>
    <t>Gojenje sladkovodnih organizmov</t>
  </si>
  <si>
    <t>05.100</t>
  </si>
  <si>
    <t>Pridobivanje črnega premoga</t>
  </si>
  <si>
    <t>05.200</t>
  </si>
  <si>
    <t>Pridobivanje rjavega premoga in lignita</t>
  </si>
  <si>
    <t>06.100</t>
  </si>
  <si>
    <t>Pridobivanje surove nafte</t>
  </si>
  <si>
    <t>06.200</t>
  </si>
  <si>
    <t>Pridobivanje zemeljskega plina</t>
  </si>
  <si>
    <t>07.100</t>
  </si>
  <si>
    <t>Pridobivanje železove rude</t>
  </si>
  <si>
    <t>07.210</t>
  </si>
  <si>
    <t>Pridobivanje uranove in torijeve rude</t>
  </si>
  <si>
    <t>07.290</t>
  </si>
  <si>
    <t>Pridobivanje rud drugih neželeznih kovin</t>
  </si>
  <si>
    <t>08.110</t>
  </si>
  <si>
    <t>Pridobivanje kamna</t>
  </si>
  <si>
    <t>08.120</t>
  </si>
  <si>
    <t>Pridobivanje gramoza, peska, gline</t>
  </si>
  <si>
    <t>08.910</t>
  </si>
  <si>
    <t>Pridobivanje mineralov za kemikalije in gnojila</t>
  </si>
  <si>
    <t>08.920</t>
  </si>
  <si>
    <t>Pridobivanje šote</t>
  </si>
  <si>
    <t>08.930</t>
  </si>
  <si>
    <t>Pridobivanje soli</t>
  </si>
  <si>
    <t>08.990</t>
  </si>
  <si>
    <t>Drugo pridobivanje rudnin in kamnin</t>
  </si>
  <si>
    <t>09.100</t>
  </si>
  <si>
    <t>Storitve za pridobivanje nafte in zemeljskega plina</t>
  </si>
  <si>
    <t>09.900</t>
  </si>
  <si>
    <t>Storitve za drugo rudarjenje</t>
  </si>
  <si>
    <t>10.110</t>
  </si>
  <si>
    <t>Proizvodnja mesa, razen perutninskega</t>
  </si>
  <si>
    <t>10.120</t>
  </si>
  <si>
    <t>Proizvodnja perutninskega mesa</t>
  </si>
  <si>
    <t>10.130</t>
  </si>
  <si>
    <t>Proizvodnja mesnih izdelkov</t>
  </si>
  <si>
    <t>10.200</t>
  </si>
  <si>
    <t>Predelava in konzerviranje rib, rakov in mehkužcev</t>
  </si>
  <si>
    <t>10.310</t>
  </si>
  <si>
    <t>Predelava in konzerviranje krompirja</t>
  </si>
  <si>
    <t>10.320</t>
  </si>
  <si>
    <t>Proizvodnja sadnih in zelenjavnih sokov</t>
  </si>
  <si>
    <t>10.390</t>
  </si>
  <si>
    <t>Druga predelava in konzerviranje sadja in zelenjave</t>
  </si>
  <si>
    <t>10.410</t>
  </si>
  <si>
    <t>Proizvodnja olja in maščob</t>
  </si>
  <si>
    <t>10.420</t>
  </si>
  <si>
    <t>Proizvodnja margarine in podobnih jedilnih maščob</t>
  </si>
  <si>
    <t>10.510</t>
  </si>
  <si>
    <t>Mlekarstvo in sirarstvo</t>
  </si>
  <si>
    <t>10.520</t>
  </si>
  <si>
    <t>Proizvodnja sladoleda</t>
  </si>
  <si>
    <t>10.610</t>
  </si>
  <si>
    <t>Mlinarstvo</t>
  </si>
  <si>
    <t>10.620</t>
  </si>
  <si>
    <t>Proizvodnja škroba in škrobnih izdelkov</t>
  </si>
  <si>
    <t>10.710</t>
  </si>
  <si>
    <t>Proizvodnja kruha, svežega peciva in slaščic</t>
  </si>
  <si>
    <t>10.720</t>
  </si>
  <si>
    <t>Proizvodnja prepečenca in piškotov, proizvodnja trajnega peciva in slaščic</t>
  </si>
  <si>
    <t>10.730</t>
  </si>
  <si>
    <t>Proizvodnja testenin</t>
  </si>
  <si>
    <t>10.810</t>
  </si>
  <si>
    <t>Proizvodnja sladkorja</t>
  </si>
  <si>
    <t>10.820</t>
  </si>
  <si>
    <t>Proizvodnja kakava, čokolade in sladkornih izdelkov</t>
  </si>
  <si>
    <t>10.830</t>
  </si>
  <si>
    <t>Predelava čaja in kave</t>
  </si>
  <si>
    <t>10.840</t>
  </si>
  <si>
    <t>Proizvodnja začimb, dišav in drugih dodatkov</t>
  </si>
  <si>
    <t>10.850</t>
  </si>
  <si>
    <t>Proizvodnja pripravljenih jedi in obrokov</t>
  </si>
  <si>
    <t>10.860</t>
  </si>
  <si>
    <t>Proizvodnja homogeniziranih in dietetičnih živil</t>
  </si>
  <si>
    <t>10.890</t>
  </si>
  <si>
    <t>Proizvodnja drugih prehrambenih izdelkov, drugje nerazvrščenih</t>
  </si>
  <si>
    <t>10.910</t>
  </si>
  <si>
    <t>Proizvodnja krmil</t>
  </si>
  <si>
    <t>10.920</t>
  </si>
  <si>
    <t>Proizvodnja hrane za hišne živali</t>
  </si>
  <si>
    <t>11.010</t>
  </si>
  <si>
    <t>Proizvodnja žganih pijač</t>
  </si>
  <si>
    <t>11.020</t>
  </si>
  <si>
    <t>Proizvodnja vina iz grozdja</t>
  </si>
  <si>
    <t>11.030</t>
  </si>
  <si>
    <t>Proizvodnja sadnih vin in podobnih fermentiranih pijač</t>
  </si>
  <si>
    <t>11.040</t>
  </si>
  <si>
    <t>Proizvodnja aromatiziranih vin iz grozdja</t>
  </si>
  <si>
    <t>11.050</t>
  </si>
  <si>
    <t>Proizvodnja piva</t>
  </si>
  <si>
    <t>11.060</t>
  </si>
  <si>
    <t>Proizvodnja slada</t>
  </si>
  <si>
    <t>11.070</t>
  </si>
  <si>
    <t>Proizvodnja brezalkoholnih pijač, mineralnih in drugih stekleničenih vod</t>
  </si>
  <si>
    <t>12.000</t>
  </si>
  <si>
    <t>Proizvodnja tobačnih izdelkov</t>
  </si>
  <si>
    <t>13.100</t>
  </si>
  <si>
    <t>Priprava in predenje tekstilnih vlaken</t>
  </si>
  <si>
    <t>13.200</t>
  </si>
  <si>
    <t>Tkanje tekstilij</t>
  </si>
  <si>
    <t>13.300</t>
  </si>
  <si>
    <t>Dodelava tekstilij</t>
  </si>
  <si>
    <t>13.910</t>
  </si>
  <si>
    <t>Proizvodnja pletenih in kvačkanih materialov</t>
  </si>
  <si>
    <t>13.920</t>
  </si>
  <si>
    <t>Proizvodnja končnih tekstilnih izdelkov, razen oblačil</t>
  </si>
  <si>
    <t>13.930</t>
  </si>
  <si>
    <t>Proizvodnja preprog</t>
  </si>
  <si>
    <t>13.940</t>
  </si>
  <si>
    <t>Proizvodnja vrvi, vrvic in mrež</t>
  </si>
  <si>
    <t>13.950</t>
  </si>
  <si>
    <t>Proizvodnja netkanih tekstilij in izdelkov iz njih, razen oblačil</t>
  </si>
  <si>
    <t>13.960</t>
  </si>
  <si>
    <t>Proizvodnja tehničnega in industrijskega tekstila</t>
  </si>
  <si>
    <t>13.990</t>
  </si>
  <si>
    <t>Proizvodnja drugje nerazvrščenih tekstilij</t>
  </si>
  <si>
    <t>14.110</t>
  </si>
  <si>
    <t>Proizvodnja usnjenih oblačil</t>
  </si>
  <si>
    <t>14.120</t>
  </si>
  <si>
    <t>Proizvodnja delovnih oblačil</t>
  </si>
  <si>
    <t>14.130</t>
  </si>
  <si>
    <t>Proizvodnja drugih vrhnjih oblačil</t>
  </si>
  <si>
    <t>14.140</t>
  </si>
  <si>
    <t>Proizvodnja spodnjega perila</t>
  </si>
  <si>
    <t>14.190</t>
  </si>
  <si>
    <t>Proizvodnja drugih oblačil, pokrival ter dodatkov</t>
  </si>
  <si>
    <t>14.200</t>
  </si>
  <si>
    <t>Proizvodnja krznenih izdelkov</t>
  </si>
  <si>
    <t>14.310</t>
  </si>
  <si>
    <t>Proizvodnja nogavic</t>
  </si>
  <si>
    <t>14.390</t>
  </si>
  <si>
    <t>Proizvodnja drugih pletenih in kvačkanih oblačil</t>
  </si>
  <si>
    <t>15.110</t>
  </si>
  <si>
    <t>Strojenje in dodelava usnja in krzna</t>
  </si>
  <si>
    <t>15.120</t>
  </si>
  <si>
    <t>Proizvodnja potovalne galanterije, sedlarskih in jermenarskih izdelkov</t>
  </si>
  <si>
    <t>15.200</t>
  </si>
  <si>
    <t>Proizvodnja obutve</t>
  </si>
  <si>
    <t>16.100</t>
  </si>
  <si>
    <t>Žaganje, skobljanje in impregniranje lesa</t>
  </si>
  <si>
    <t>16.210</t>
  </si>
  <si>
    <t>Proizvodnja furnirja in plošč na osnovi lesa</t>
  </si>
  <si>
    <t>16.220</t>
  </si>
  <si>
    <t>Proizvodnja sestavljenega parketa</t>
  </si>
  <si>
    <t>16.230</t>
  </si>
  <si>
    <t>Stavbno mizarstvo in tesarstvo</t>
  </si>
  <si>
    <t>16.240</t>
  </si>
  <si>
    <t>Proizvodnja lesene embalaže</t>
  </si>
  <si>
    <t>16.290</t>
  </si>
  <si>
    <t>Proizvodnja drugih izdelkov iz lesa, plute, slame in protja</t>
  </si>
  <si>
    <t>17.110</t>
  </si>
  <si>
    <t>Proizvodnja vlaknin</t>
  </si>
  <si>
    <t>17.120</t>
  </si>
  <si>
    <t>Proizvodnja papirja in kartona</t>
  </si>
  <si>
    <t>17.210</t>
  </si>
  <si>
    <t>Proizvodnja valovitega papirja in kartona ter papirne in kartonske embalaže</t>
  </si>
  <si>
    <t>17.220</t>
  </si>
  <si>
    <t>Proizvodnja gospodinjskih, higienskih in toaletnih potrebščin iz papirja</t>
  </si>
  <si>
    <t>17.230</t>
  </si>
  <si>
    <t>Proizvodnja pisarniških potrebščin iz papirja</t>
  </si>
  <si>
    <t>17.240</t>
  </si>
  <si>
    <t>Proizvodnja tapet</t>
  </si>
  <si>
    <t>17.290</t>
  </si>
  <si>
    <t>Proizvodnja drugih izdelkov iz papirja in kartona</t>
  </si>
  <si>
    <t>18.110</t>
  </si>
  <si>
    <t>Tiskanje časopisov</t>
  </si>
  <si>
    <t>18.120</t>
  </si>
  <si>
    <t>Drugo tiskanje</t>
  </si>
  <si>
    <t>18.130</t>
  </si>
  <si>
    <t>Priprava za tisk in objavo</t>
  </si>
  <si>
    <t>18.140</t>
  </si>
  <si>
    <t>Knjigoveštvo in sorodne dejavnosti</t>
  </si>
  <si>
    <t>18.200</t>
  </si>
  <si>
    <t>Razmnoževanje posnetih nosilcev zapisa</t>
  </si>
  <si>
    <t>19.100</t>
  </si>
  <si>
    <t>Proizvodnja koksa</t>
  </si>
  <si>
    <t>19.200</t>
  </si>
  <si>
    <t>Proizvodnja naftnih derivatov</t>
  </si>
  <si>
    <t>20.110</t>
  </si>
  <si>
    <t>Proizvodnja tehničnih plinov</t>
  </si>
  <si>
    <t>20.120</t>
  </si>
  <si>
    <t>Proizvodnja barvil in pigmentov</t>
  </si>
  <si>
    <t>20.130</t>
  </si>
  <si>
    <t>Proizvodnja drugih anorganskih osnovnih kemikalij</t>
  </si>
  <si>
    <t>20.140</t>
  </si>
  <si>
    <t>Proizvodnja drugih organskih osnovnih kemikalij</t>
  </si>
  <si>
    <t>20.150</t>
  </si>
  <si>
    <t>Proizvodnja gnojil in dušikovih spojin</t>
  </si>
  <si>
    <t>20.160</t>
  </si>
  <si>
    <t>Proizvodnja plastičnih mas v primarni obliki</t>
  </si>
  <si>
    <t>20.170</t>
  </si>
  <si>
    <t>Proizvodnja sintetičnega kavčuka v primarni obliki</t>
  </si>
  <si>
    <t>20.200</t>
  </si>
  <si>
    <t>Proizvodnja razkužil, pesticidov in drugih agrokemičnih izdelkov</t>
  </si>
  <si>
    <t>20.300</t>
  </si>
  <si>
    <t>Proizvodnja barv, lakov in podobnih premazov, tiskarskih barv in kitov</t>
  </si>
  <si>
    <t>20.410</t>
  </si>
  <si>
    <t>Proizvodnja mil in pralnih sredstev, čistilnih in polirnih sredstev</t>
  </si>
  <si>
    <t>20.420</t>
  </si>
  <si>
    <t>Proizvodnja parfumov in toaletnih sredstev</t>
  </si>
  <si>
    <t>20.510</t>
  </si>
  <si>
    <t>Proizvodnja razstreliv</t>
  </si>
  <si>
    <t>20.520</t>
  </si>
  <si>
    <t>Proizvodnja sredstev za lepljenje</t>
  </si>
  <si>
    <t>20.530</t>
  </si>
  <si>
    <t>Proizvodnja eteričnih olj</t>
  </si>
  <si>
    <t>20.590</t>
  </si>
  <si>
    <t>Proizvodnja drugih kemičnih izdelkov</t>
  </si>
  <si>
    <t>20.600</t>
  </si>
  <si>
    <t>Proizvodnja umetnih vlaken</t>
  </si>
  <si>
    <t>21.100</t>
  </si>
  <si>
    <t>Proizvodnja farmacevtskih surovin</t>
  </si>
  <si>
    <t>21.200</t>
  </si>
  <si>
    <t>Proizvodnja farmacevtskih preparatov</t>
  </si>
  <si>
    <t>22.110</t>
  </si>
  <si>
    <t>Proizvodnja in obnavljanje gumijastih plaščev in zračnic za vozila</t>
  </si>
  <si>
    <t>22.190</t>
  </si>
  <si>
    <t>Proizvodnja drugih izdelkov iz gume</t>
  </si>
  <si>
    <t>22.210</t>
  </si>
  <si>
    <t>Proizvodnja plošč, folij, cevi in profilov iz plastičnih mas</t>
  </si>
  <si>
    <t>22.220</t>
  </si>
  <si>
    <t>Proizvodnja embalaže iz plastičnih mas</t>
  </si>
  <si>
    <t>22.230</t>
  </si>
  <si>
    <t>Proizvodnja izdelkov iz plastičnih mas za gradbeništvo</t>
  </si>
  <si>
    <t>22.290</t>
  </si>
  <si>
    <t>Proizvodnja drugih izdelkov iz plastičnih mas</t>
  </si>
  <si>
    <t>23.110</t>
  </si>
  <si>
    <t>Proizvodnja ravnega stekla</t>
  </si>
  <si>
    <t>23.120</t>
  </si>
  <si>
    <t>Oblikovanje in obdelava ravnega stekla</t>
  </si>
  <si>
    <t>23.130</t>
  </si>
  <si>
    <t>Proizvodnja votlega stekla</t>
  </si>
  <si>
    <t>23.140</t>
  </si>
  <si>
    <t>Proizvodnja steklenih vlaken</t>
  </si>
  <si>
    <t>23.190</t>
  </si>
  <si>
    <t>Proizvodnja in oblikovanje drugih vrst stekla ter tehničnih steklenih izdelkov</t>
  </si>
  <si>
    <t>23.200</t>
  </si>
  <si>
    <t>Proizvodnja ognjevzdržne keramike</t>
  </si>
  <si>
    <t>23.310</t>
  </si>
  <si>
    <t>Proizvodnja keramičnih ploščic in oblog</t>
  </si>
  <si>
    <t>23.320</t>
  </si>
  <si>
    <t>Proizvodnja strešnikov, opeke in drugih gradbenih izdelkov iz žgane gline</t>
  </si>
  <si>
    <t>23.410</t>
  </si>
  <si>
    <t>Proizvodnja gospodinjske in okrasne keramike</t>
  </si>
  <si>
    <t>23.420</t>
  </si>
  <si>
    <t>Proizvodnja sanitarne keramike</t>
  </si>
  <si>
    <t>23.430</t>
  </si>
  <si>
    <t>Proizvodnja izolatorjev in izolacijskih elementov iz keramike</t>
  </si>
  <si>
    <t>23.440</t>
  </si>
  <si>
    <t>Proizvodnja druge tehnične keramike</t>
  </si>
  <si>
    <t>23.490</t>
  </si>
  <si>
    <t>Proizvodnja drugih keramičnih izdelkov</t>
  </si>
  <si>
    <t>23.510</t>
  </si>
  <si>
    <t>Proizvodnja cementa</t>
  </si>
  <si>
    <t>23.520</t>
  </si>
  <si>
    <t>Proizvodnja apna in mavca</t>
  </si>
  <si>
    <t>23.610</t>
  </si>
  <si>
    <t>Proizvodnja betonskih izdelkov za gradbeništvo</t>
  </si>
  <si>
    <t>23.620</t>
  </si>
  <si>
    <t>Proizvodnja izdelkov iz mavca za gradbeništvo</t>
  </si>
  <si>
    <t>23.630</t>
  </si>
  <si>
    <t>Proizvodnja sveže betonske mešanice</t>
  </si>
  <si>
    <t>23.640</t>
  </si>
  <si>
    <t>Proizvodnja malte</t>
  </si>
  <si>
    <t>23.650</t>
  </si>
  <si>
    <t>Proizvodnja izdelkov iz vlaknatega cementa</t>
  </si>
  <si>
    <t>23.690</t>
  </si>
  <si>
    <t>Proizvodnja drugih izdelkov iz betona, cementa, mavca</t>
  </si>
  <si>
    <t>23.700</t>
  </si>
  <si>
    <t>Obdelava naravnega kamna</t>
  </si>
  <si>
    <t>23.910</t>
  </si>
  <si>
    <t>Proizvodnja brusilnih sredstev</t>
  </si>
  <si>
    <t>23.990</t>
  </si>
  <si>
    <t>Proizvodnja drugih nekovinskih mineralnih izdelkov</t>
  </si>
  <si>
    <t>24.100</t>
  </si>
  <si>
    <t>Proizvodnja surovega železa, jekla, ferozlitin</t>
  </si>
  <si>
    <t>24.200</t>
  </si>
  <si>
    <t>Proizvodnja jeklenih cevi, votlih profilov in fitingov</t>
  </si>
  <si>
    <t>24.310</t>
  </si>
  <si>
    <t>Hladno vlečenje profilov</t>
  </si>
  <si>
    <t>24.320</t>
  </si>
  <si>
    <t>Hladno valjanje traku</t>
  </si>
  <si>
    <t>24.330</t>
  </si>
  <si>
    <t>Hladno oblikovanje profilov in pregibanje</t>
  </si>
  <si>
    <t>24.340</t>
  </si>
  <si>
    <t>Hladno vlečenje žice</t>
  </si>
  <si>
    <t>24.410</t>
  </si>
  <si>
    <t>Proizvodnja plemenitih kovin</t>
  </si>
  <si>
    <t>24.420</t>
  </si>
  <si>
    <t>Proizvodnja aluminija</t>
  </si>
  <si>
    <t>24.430</t>
  </si>
  <si>
    <t>Proizvodnja svinca, cinka in kositra</t>
  </si>
  <si>
    <t>24.440</t>
  </si>
  <si>
    <t>Proizvodnja bakra</t>
  </si>
  <si>
    <t>24.450</t>
  </si>
  <si>
    <t>Proizvodnja drugih neželeznih kovin</t>
  </si>
  <si>
    <t>24.460</t>
  </si>
  <si>
    <t>Proizvodnja jedrskega goriva</t>
  </si>
  <si>
    <t>24.510</t>
  </si>
  <si>
    <t>Litje železa</t>
  </si>
  <si>
    <t>24.520</t>
  </si>
  <si>
    <t>Litje jekla</t>
  </si>
  <si>
    <t>24.530</t>
  </si>
  <si>
    <t>Litje lahkih kovin</t>
  </si>
  <si>
    <t>24.540</t>
  </si>
  <si>
    <t>Litje drugih neželeznih kovin</t>
  </si>
  <si>
    <t>25.110</t>
  </si>
  <si>
    <t>Proizvodnja kovinskih konstrukcij in njihovih delov</t>
  </si>
  <si>
    <t>25.120</t>
  </si>
  <si>
    <t>Proizvodnja kovinskega stavbnega pohištva</t>
  </si>
  <si>
    <t>25.210</t>
  </si>
  <si>
    <t>Proizvodnja radiatorjev in kotlov za centralno ogrevanje</t>
  </si>
  <si>
    <t>25.290</t>
  </si>
  <si>
    <t>Proizvodnja drugih kovinskih rezervoarjev in cistern</t>
  </si>
  <si>
    <t>25.300</t>
  </si>
  <si>
    <t>Proizvodnja parnih kotlov, razen kotlov za centralno ogrevanje</t>
  </si>
  <si>
    <t>25.400</t>
  </si>
  <si>
    <t>Proizvodnja orožja in streliva</t>
  </si>
  <si>
    <t>25.500</t>
  </si>
  <si>
    <t>Kovanje, stiskanje, vtiskovanje in valjanje kovin, prašna metalurgija</t>
  </si>
  <si>
    <t>25.611</t>
  </si>
  <si>
    <t>Prekrivanje kovin s kovino</t>
  </si>
  <si>
    <t>25.619</t>
  </si>
  <si>
    <t>Druga površinska in toplotna obdelava kovin</t>
  </si>
  <si>
    <t>25.620</t>
  </si>
  <si>
    <t>Mehanska obdelava kovin</t>
  </si>
  <si>
    <t>25.710</t>
  </si>
  <si>
    <t>Proizvodnja rezil in jedilnega pribora</t>
  </si>
  <si>
    <t>25.720</t>
  </si>
  <si>
    <t>Proizvodnja ključavnic, okovja</t>
  </si>
  <si>
    <t>25.731</t>
  </si>
  <si>
    <t>Proizvodnja ročnega orodja</t>
  </si>
  <si>
    <t>25.732</t>
  </si>
  <si>
    <t>Proizvodnja orodja za stroje</t>
  </si>
  <si>
    <t>25.910</t>
  </si>
  <si>
    <t>Proizvodnja jeklenih bobnov, sodov in podobnih posod</t>
  </si>
  <si>
    <t>25.920</t>
  </si>
  <si>
    <t>Proizvodnja lahke kovinske embalaže</t>
  </si>
  <si>
    <t>25.930</t>
  </si>
  <si>
    <t>Proizvodnja izdelkov iz žice, verig in vzmeti</t>
  </si>
  <si>
    <t>25.940</t>
  </si>
  <si>
    <t>Proizvodnja vijačnega materiala, vezi</t>
  </si>
  <si>
    <t>25.990</t>
  </si>
  <si>
    <t>Proizvodnja drugje nerazvrščenih kovinskih izdelkov</t>
  </si>
  <si>
    <t>26.110</t>
  </si>
  <si>
    <t>Proizvodnja elektronskih komponent</t>
  </si>
  <si>
    <t>26.120</t>
  </si>
  <si>
    <t>Proizvodnja elektronskih plošč</t>
  </si>
  <si>
    <t>26.200</t>
  </si>
  <si>
    <t>Proizvodnja računalnikov in perifernih naprav</t>
  </si>
  <si>
    <t>26.300</t>
  </si>
  <si>
    <t>Proizvodnja komunikacijskih naprav</t>
  </si>
  <si>
    <t>26.400</t>
  </si>
  <si>
    <t>Proizvodnja elektronskih naprav za široko rabo</t>
  </si>
  <si>
    <t>26.510</t>
  </si>
  <si>
    <t>Proizvodnja merilnih, preizkuševalnih in navigacijskih instrumentov in naprav</t>
  </si>
  <si>
    <t>26.520</t>
  </si>
  <si>
    <t>Proizvodnja ur</t>
  </si>
  <si>
    <t>26.600</t>
  </si>
  <si>
    <t>Proizvodnja sevalnih, elektromedicinskih in elektroterapevtskih naprav</t>
  </si>
  <si>
    <t>26.700</t>
  </si>
  <si>
    <t>Proizvodnja optičnih instrumentov in fotografske opreme</t>
  </si>
  <si>
    <t>26.800</t>
  </si>
  <si>
    <t>Proizvodnja magnetnih in optičnih nosilcev zapisa</t>
  </si>
  <si>
    <t>27.110</t>
  </si>
  <si>
    <t>Proizvodnja elektromotorjev, generatorjev in transformatorjev</t>
  </si>
  <si>
    <t>27.120</t>
  </si>
  <si>
    <t>Proizvodnja naprav za distribucijo in krmiljenje elektrike</t>
  </si>
  <si>
    <t>27.200</t>
  </si>
  <si>
    <t>Proizvodnja baterij in akumulatorjev</t>
  </si>
  <si>
    <t>27.310</t>
  </si>
  <si>
    <t>Proizvodnja kablov iz optičnih vlaken</t>
  </si>
  <si>
    <t>27.320</t>
  </si>
  <si>
    <t>Proizvodnja drugih električnih kablov in žic</t>
  </si>
  <si>
    <t>27.330</t>
  </si>
  <si>
    <t>Proizvodnja vtičnic, stikal in drugih naprav za ožičenje</t>
  </si>
  <si>
    <t>27.400</t>
  </si>
  <si>
    <t>Proizvodnja naprav in opreme za razsvetljavo</t>
  </si>
  <si>
    <t>27.510</t>
  </si>
  <si>
    <t>Proizvodnja električnih gospodinjskih naprav</t>
  </si>
  <si>
    <t>27.520</t>
  </si>
  <si>
    <t>Proizvodnja neelektričnih gospodinjskih naprav</t>
  </si>
  <si>
    <t>27.900</t>
  </si>
  <si>
    <t>Proizvodnja drugih električnih naprav</t>
  </si>
  <si>
    <t>28.110</t>
  </si>
  <si>
    <t>Proizvodnja motorjev in turbin, razen za letala in motorna vozila</t>
  </si>
  <si>
    <t>28.120</t>
  </si>
  <si>
    <t>Proizvodnja naprav za fluidno tehniko</t>
  </si>
  <si>
    <t>28.130</t>
  </si>
  <si>
    <t>Proizvodnja črpalk in kompresorjev</t>
  </si>
  <si>
    <t>28.140</t>
  </si>
  <si>
    <t>Proizvodnja pip in ventilov</t>
  </si>
  <si>
    <t>28.150</t>
  </si>
  <si>
    <t>Proizvodnja ležajev, zobnikov in elementov za mehanski prenos energije</t>
  </si>
  <si>
    <t>28.210</t>
  </si>
  <si>
    <t>Proizvodnja peči in gorilnikov</t>
  </si>
  <si>
    <t>28.220</t>
  </si>
  <si>
    <t>Proizvodnja dvigalnih in transportnih naprav</t>
  </si>
  <si>
    <t>28.230</t>
  </si>
  <si>
    <t>Proizvodnja pisarniških strojev in naprav (razen računalnikov in perifernih naprav)</t>
  </si>
  <si>
    <t>28.240</t>
  </si>
  <si>
    <t>Proizvodnja ročnih strojev in naprav</t>
  </si>
  <si>
    <t>28.250</t>
  </si>
  <si>
    <t>Proizvodnja hladilnih in prezračevalnih naprav, razen za gospodinjstva</t>
  </si>
  <si>
    <t>28.290</t>
  </si>
  <si>
    <t>Proizvodnja drugih strojev in naprav za splošne namene</t>
  </si>
  <si>
    <t>28.300</t>
  </si>
  <si>
    <t>Proizvodnja kmetijskih in gozdarskih strojev</t>
  </si>
  <si>
    <t>28.410</t>
  </si>
  <si>
    <t>Proizvodnja strojev za oblikovanje in obdelavo kovin</t>
  </si>
  <si>
    <t>28.490</t>
  </si>
  <si>
    <t>Proizvodnja drugih obdelovalnih strojev</t>
  </si>
  <si>
    <t>28.910</t>
  </si>
  <si>
    <t>Proizvodnja metalurških strojev</t>
  </si>
  <si>
    <t>28.920</t>
  </si>
  <si>
    <t>Proizvodnja rudarskih in gradbenih strojev</t>
  </si>
  <si>
    <t>28.930</t>
  </si>
  <si>
    <t>Proizvodnja strojev za živilsko in tobačno industrijo</t>
  </si>
  <si>
    <t>28.940</t>
  </si>
  <si>
    <t>Proizvodnja strojev za tekstilno, oblačilno in usnjarsko industrijo</t>
  </si>
  <si>
    <t>28.950</t>
  </si>
  <si>
    <t>Proizvodnja strojev za industrijo papirja in kartona</t>
  </si>
  <si>
    <t>28.960</t>
  </si>
  <si>
    <t>Proizvodnja strojev za plastiko in gumo</t>
  </si>
  <si>
    <t>28.990</t>
  </si>
  <si>
    <t>Proizvodnja strojev za druge posebne namene</t>
  </si>
  <si>
    <t>29.100</t>
  </si>
  <si>
    <t>Proizvodnja motornih vozil</t>
  </si>
  <si>
    <t>29.200</t>
  </si>
  <si>
    <t>Proizvodnja karoserij za vozila, proizvodnja prikolic, polprikolic</t>
  </si>
  <si>
    <t>29.310</t>
  </si>
  <si>
    <t>Proizvodnja električne in elektronske opreme za motorna vozila</t>
  </si>
  <si>
    <t>29.320</t>
  </si>
  <si>
    <t>Proizvodnja drugih delov in opreme za motorna vozila</t>
  </si>
  <si>
    <t>30.110</t>
  </si>
  <si>
    <t>Gradnja ladij in plavajočih konstrukcij</t>
  </si>
  <si>
    <t>30.120</t>
  </si>
  <si>
    <t>Proizvodnja čolnov za razvedrilo in šport</t>
  </si>
  <si>
    <t>30.200</t>
  </si>
  <si>
    <t>Proizvodnja železniških in drugih tirnih vozil</t>
  </si>
  <si>
    <t>30.300</t>
  </si>
  <si>
    <t>Proizvodnja zračnih in vesoljskih plovil</t>
  </si>
  <si>
    <t>30.400</t>
  </si>
  <si>
    <t>Proizvodnja bojnih vozil</t>
  </si>
  <si>
    <t>30.910</t>
  </si>
  <si>
    <t>Proizvodnja motornih koles</t>
  </si>
  <si>
    <t>30.920</t>
  </si>
  <si>
    <t>Proizvodnja koles in invalidskih vozičkov</t>
  </si>
  <si>
    <t>30.990</t>
  </si>
  <si>
    <t>Proizvodnja vprežnih in drugih vozil</t>
  </si>
  <si>
    <t>31.010</t>
  </si>
  <si>
    <t>Proizvodnja pohištva za poslovne in prodajne prostore</t>
  </si>
  <si>
    <t>31.020</t>
  </si>
  <si>
    <t>Proizvodnja kuhinjskega pohištva</t>
  </si>
  <si>
    <t>31.030</t>
  </si>
  <si>
    <t>Proizvodnja žimnic</t>
  </si>
  <si>
    <t>31.090</t>
  </si>
  <si>
    <t>Proizvodnja drugega pohištva</t>
  </si>
  <si>
    <t>32.110</t>
  </si>
  <si>
    <t>Kovanje kovancev</t>
  </si>
  <si>
    <t>32.120</t>
  </si>
  <si>
    <t>Proizvodnja nakita in podobnih izdelkov</t>
  </si>
  <si>
    <t>32.130</t>
  </si>
  <si>
    <t>Proizvodnja bižuterije</t>
  </si>
  <si>
    <t>32.200</t>
  </si>
  <si>
    <t>Proizvodnja glasbil</t>
  </si>
  <si>
    <t>32.300</t>
  </si>
  <si>
    <t>Proizvodnja športne opreme</t>
  </si>
  <si>
    <t>32.400</t>
  </si>
  <si>
    <t>Proizvodnja igrač in rekvizitov za igre in zabavo</t>
  </si>
  <si>
    <t>32.500</t>
  </si>
  <si>
    <t>Proizvodnja medicinskih instrumentov, naprav in pripomočkov</t>
  </si>
  <si>
    <t>32.910</t>
  </si>
  <si>
    <t>Proizvodnja metel in krtač</t>
  </si>
  <si>
    <t>32.990</t>
  </si>
  <si>
    <t>Drugje nerazvrščene predelovalne dejavnosti</t>
  </si>
  <si>
    <t>33.110</t>
  </si>
  <si>
    <t>Popravila kovinskih izdelkov</t>
  </si>
  <si>
    <t>33.120</t>
  </si>
  <si>
    <t>Popravila strojev in naprav</t>
  </si>
  <si>
    <t>33.130</t>
  </si>
  <si>
    <t>Popravila elektronskih in optičnih naprav</t>
  </si>
  <si>
    <t>33.140</t>
  </si>
  <si>
    <t>Popravila električnih naprav</t>
  </si>
  <si>
    <t>33.150</t>
  </si>
  <si>
    <t>Popravila in vzdrževanje ladij in čolnov</t>
  </si>
  <si>
    <t>33.160</t>
  </si>
  <si>
    <t>Popravila in vzdrževanje zračnih in vesoljskih plovil</t>
  </si>
  <si>
    <t>33.170</t>
  </si>
  <si>
    <t>Popravila in vzdrževanje drugih prevoznih sredstev</t>
  </si>
  <si>
    <t>33.190</t>
  </si>
  <si>
    <t>Popravila drugih naprav</t>
  </si>
  <si>
    <t>33.200</t>
  </si>
  <si>
    <t>Montaža industrijskih strojev in naprav</t>
  </si>
  <si>
    <t>35.111</t>
  </si>
  <si>
    <t>Proizvodnja električne energije v hidroelektrarnah</t>
  </si>
  <si>
    <t>35.112</t>
  </si>
  <si>
    <t>Proizvodnja električne energije v termoelektrarnah, jedrskih elektrarnah</t>
  </si>
  <si>
    <t>35.119</t>
  </si>
  <si>
    <t>Druga proizvodnja električne energije</t>
  </si>
  <si>
    <t>35.120</t>
  </si>
  <si>
    <t>Prenos električne energije</t>
  </si>
  <si>
    <t>35.130</t>
  </si>
  <si>
    <t>Distribucija električne energije</t>
  </si>
  <si>
    <t>35.140</t>
  </si>
  <si>
    <t>Trgovanje z električno energijo</t>
  </si>
  <si>
    <t>35.210</t>
  </si>
  <si>
    <t>Proizvodnja plina</t>
  </si>
  <si>
    <t>35.220</t>
  </si>
  <si>
    <t>Distribucija plinastih goriv po plinovodni mreži</t>
  </si>
  <si>
    <t>35.230</t>
  </si>
  <si>
    <t>Trgovanje s plinastimi gorivi po plinovodni mreži</t>
  </si>
  <si>
    <t>35.300</t>
  </si>
  <si>
    <t>Oskrba s paro in vročo vodo</t>
  </si>
  <si>
    <t>36.000</t>
  </si>
  <si>
    <t>Zbiranje, prečiščevanje in distribucija vode</t>
  </si>
  <si>
    <t>37.000</t>
  </si>
  <si>
    <t>Ravnanje z odplakami</t>
  </si>
  <si>
    <t>38.110</t>
  </si>
  <si>
    <t>Zbiranje in odvoz nenevarnih odpadkov</t>
  </si>
  <si>
    <t>38.120</t>
  </si>
  <si>
    <t>Zbiranje in odvoz nevarnih odpadkov</t>
  </si>
  <si>
    <t>38.210</t>
  </si>
  <si>
    <t>Ravnanje z nenevarnimi odpadki</t>
  </si>
  <si>
    <t>38.220</t>
  </si>
  <si>
    <t>Ravnanje z nevarnimi odpadki</t>
  </si>
  <si>
    <t>38.310</t>
  </si>
  <si>
    <t>Demontaža odpadnih naprav</t>
  </si>
  <si>
    <t>38.320</t>
  </si>
  <si>
    <t>Pridobivanje sekundarnih surovin iz ostankov in odpadkov</t>
  </si>
  <si>
    <t>39.000</t>
  </si>
  <si>
    <t>Saniranje okolja in drugo ravnanje z odpadki</t>
  </si>
  <si>
    <t>41.100</t>
  </si>
  <si>
    <t>Organizacija izvedbe stavbnih projektov</t>
  </si>
  <si>
    <t>41.200</t>
  </si>
  <si>
    <t>Gradnja stanovanjskih in nestanovanjskih stavb</t>
  </si>
  <si>
    <t>42.110</t>
  </si>
  <si>
    <t>Gradnja cest</t>
  </si>
  <si>
    <t>42.120</t>
  </si>
  <si>
    <t>Gradnja železnic in podzemnih železnic</t>
  </si>
  <si>
    <t>42.130</t>
  </si>
  <si>
    <t>Gradnja mostov in predorov</t>
  </si>
  <si>
    <t>42.210</t>
  </si>
  <si>
    <t>Gradnja objektov oskrbne infrastrukture za tekočine in pline</t>
  </si>
  <si>
    <t>42.220</t>
  </si>
  <si>
    <t>Gradnja objektov oskrbne infrastrukture za elektriko in telekomunikacije</t>
  </si>
  <si>
    <t>42.910</t>
  </si>
  <si>
    <t>Gradnja vodnih objektov</t>
  </si>
  <si>
    <t>42.990</t>
  </si>
  <si>
    <t>Gradnja drugih objektov nizke gradnje</t>
  </si>
  <si>
    <t>43.110</t>
  </si>
  <si>
    <t>Rušenje objektov</t>
  </si>
  <si>
    <t>43.120</t>
  </si>
  <si>
    <t>Zemeljska pripravljalna dela</t>
  </si>
  <si>
    <t>43.130</t>
  </si>
  <si>
    <t>Testno vrtanje in sondiranje</t>
  </si>
  <si>
    <t>43.210</t>
  </si>
  <si>
    <t>Inštaliranje električnih napeljav in naprav</t>
  </si>
  <si>
    <t>43.220</t>
  </si>
  <si>
    <t>Inštaliranje vodovodnih, plinskih in ogrevalnih napeljav in naprav</t>
  </si>
  <si>
    <t>43.290</t>
  </si>
  <si>
    <t>Drugo inštaliranje pri gradnjah</t>
  </si>
  <si>
    <t>43.310</t>
  </si>
  <si>
    <t>Fasaderska in štukaterska dela</t>
  </si>
  <si>
    <t>43.320</t>
  </si>
  <si>
    <t>Vgrajevanje stavbnega pohištva</t>
  </si>
  <si>
    <t>43.330</t>
  </si>
  <si>
    <t>Oblaganje tal in sten</t>
  </si>
  <si>
    <t>43.341</t>
  </si>
  <si>
    <t>Steklarska dela</t>
  </si>
  <si>
    <t>43.342</t>
  </si>
  <si>
    <t>Pleskarska dela</t>
  </si>
  <si>
    <t>43.390</t>
  </si>
  <si>
    <t>Druga zaključna gradbena dela</t>
  </si>
  <si>
    <t>43.910</t>
  </si>
  <si>
    <t>Postavljanje ostrešij in krovska dela</t>
  </si>
  <si>
    <t>43.990</t>
  </si>
  <si>
    <t>Druga specializirana gradbena dela</t>
  </si>
  <si>
    <t>45.110</t>
  </si>
  <si>
    <t>Trgovina z avtomobili in lahkimi motornimi vozili</t>
  </si>
  <si>
    <t>45.190</t>
  </si>
  <si>
    <t>Trgovina z drugimi motornimi vozili</t>
  </si>
  <si>
    <t>45.200</t>
  </si>
  <si>
    <t>Vzdrževanje in popravila motornih vozil</t>
  </si>
  <si>
    <t>45.310</t>
  </si>
  <si>
    <t>Trgovina na debelo z rezervnimi deli in opremo za motorna vozila</t>
  </si>
  <si>
    <t>45.320</t>
  </si>
  <si>
    <t>Trgovina na drobno z rezervnimi deli in opremo za motorna vozila</t>
  </si>
  <si>
    <t>45.400</t>
  </si>
  <si>
    <t>Trgovina, vzdrževanje in popravila motornih koles, trgovina z njihovimi deli in opremo</t>
  </si>
  <si>
    <t>46.110</t>
  </si>
  <si>
    <t>Posredništvo pri prodaji kmetijskih surovin, živih živali, tekstilnih surovin, polizdelkov</t>
  </si>
  <si>
    <t>46.120</t>
  </si>
  <si>
    <t>Posredništvo pri prodaji goriv, rud, kovin, tehničnih kemikalij</t>
  </si>
  <si>
    <t>46.130</t>
  </si>
  <si>
    <t>Posredništvo pri prodaji lesa in gradbenega materiala</t>
  </si>
  <si>
    <t>46.140</t>
  </si>
  <si>
    <t>Posredništvo pri prodaji strojev, industrijske opreme, ladij, letal</t>
  </si>
  <si>
    <t>46.150</t>
  </si>
  <si>
    <t>Posredništvo pri prodaji pohištva, predmetov in naprav za gospodinjstvo in železnine</t>
  </si>
  <si>
    <t>46.160</t>
  </si>
  <si>
    <t>Posredništvo pri prodaji tekstila, oblačil, krzna, obutve, usnjenih izdelkov</t>
  </si>
  <si>
    <t>46.170</t>
  </si>
  <si>
    <t>Posredništvo pri prodaji živil, pijač, tobačnih izdelkov</t>
  </si>
  <si>
    <t>46.180</t>
  </si>
  <si>
    <t>Specializirano posredništvo pri prodaji drugih določenih izdelkov</t>
  </si>
  <si>
    <t>46.190</t>
  </si>
  <si>
    <t>Nespecializirano posredništvo pri prodaji raznovrstnih izdelkov</t>
  </si>
  <si>
    <t>46.210</t>
  </si>
  <si>
    <t>Trgovina na debelo z žiti, tobakom, semeni in krmo</t>
  </si>
  <si>
    <t>46.220</t>
  </si>
  <si>
    <t>Trgovina na debelo s cvetjem in rastlinami</t>
  </si>
  <si>
    <t>46.230</t>
  </si>
  <si>
    <t>Trgovina na debelo z živimi živalmi</t>
  </si>
  <si>
    <t>46.240</t>
  </si>
  <si>
    <t>Trgovina na debelo s kožami, usnjem</t>
  </si>
  <si>
    <t>46.310</t>
  </si>
  <si>
    <t>Trgovina na debelo s sadjem in zelenjavo</t>
  </si>
  <si>
    <t>46.320</t>
  </si>
  <si>
    <t>Trgovina na debelo z mesom in mesnimi izdelki</t>
  </si>
  <si>
    <t>46.330</t>
  </si>
  <si>
    <t>Trgovina na debelo z mlekom, mlečnimi izdelki, jajci, jedilnimi olji in maščobami</t>
  </si>
  <si>
    <t>46.340</t>
  </si>
  <si>
    <t>Trgovina na debelo s pijačami</t>
  </si>
  <si>
    <t>46.350</t>
  </si>
  <si>
    <t>Trgovina na debelo s tobačnimi izdelki</t>
  </si>
  <si>
    <t>46.360</t>
  </si>
  <si>
    <t>Trgovina na debelo s sladkorjem, čokolado, sladkornimi izdelki</t>
  </si>
  <si>
    <t>46.370</t>
  </si>
  <si>
    <t>Trgovina na debelo s kavo, čajem, kakavom, začimbami</t>
  </si>
  <si>
    <t>46.380</t>
  </si>
  <si>
    <t>Trgovina na debelo z drugimi živili, tudi z ribami, raki, mehkužci</t>
  </si>
  <si>
    <t>46.390</t>
  </si>
  <si>
    <t>Nespecializirana trgovina na debelo z živili, pijačami, tobačnimi izdelki</t>
  </si>
  <si>
    <t>46.410</t>
  </si>
  <si>
    <t>Trgovina na debelo s tekstilom</t>
  </si>
  <si>
    <t>46.420</t>
  </si>
  <si>
    <t>Trgovina na debelo z oblačili in obutvijo</t>
  </si>
  <si>
    <t>46.430</t>
  </si>
  <si>
    <t>Trgovina na debelo z električnimi gospodinjskimi napravami</t>
  </si>
  <si>
    <t>46.440</t>
  </si>
  <si>
    <t>Trgovina na debelo s porcelanom, steklenino, čistili</t>
  </si>
  <si>
    <t>46.450</t>
  </si>
  <si>
    <t>Trgovina na debelo s parfumi in kozmetiko</t>
  </si>
  <si>
    <t>46.460</t>
  </si>
  <si>
    <t>Trgovina na debelo s farmacevtskimi izdelki ter medicinskimi potrebščinami in materiali</t>
  </si>
  <si>
    <t>46.470</t>
  </si>
  <si>
    <t>Trgovina na debelo s pohištvom, preprogami in svetili</t>
  </si>
  <si>
    <t>46.480</t>
  </si>
  <si>
    <t>Trgovina na debelo z urami in nakitom</t>
  </si>
  <si>
    <t>46.490</t>
  </si>
  <si>
    <t>Trgovina na debelo z drugimi izdelki široke porabe</t>
  </si>
  <si>
    <t>46.510</t>
  </si>
  <si>
    <t>Trgovina na debelo z računalniškimi napravami</t>
  </si>
  <si>
    <t>46.520</t>
  </si>
  <si>
    <t>Trgovina na debelo z elektronskimi in telekomunikacijskimi napravami in deli</t>
  </si>
  <si>
    <t>46.610</t>
  </si>
  <si>
    <t>Trgovina na debelo s kmetijskimi stroji, priključki, opremo</t>
  </si>
  <si>
    <t>46.620</t>
  </si>
  <si>
    <t>Trgovina na debelo z obdelovalnimi stroji</t>
  </si>
  <si>
    <t>46.630</t>
  </si>
  <si>
    <t>Trgovina na debelo z rudarskimi in gradbenimi stroji</t>
  </si>
  <si>
    <t>46.640</t>
  </si>
  <si>
    <t>Trgovina na debelo s stroji za tekstilno industrijo</t>
  </si>
  <si>
    <t>46.650</t>
  </si>
  <si>
    <t>Trgovina na debelo s pisarniškim pohištvom</t>
  </si>
  <si>
    <t>46.660</t>
  </si>
  <si>
    <t>Trgovina na debelo s pisarniškimi stroji in opremo</t>
  </si>
  <si>
    <t>46.690</t>
  </si>
  <si>
    <t>Trgovina na debelo z drugimi napravami in opremo</t>
  </si>
  <si>
    <t>46.710</t>
  </si>
  <si>
    <t>Trgovina na debelo s trdimi, tekočimi in plinastimi gorivi</t>
  </si>
  <si>
    <t>46.720</t>
  </si>
  <si>
    <t>Trgovina na debelo s kovinami in rudami</t>
  </si>
  <si>
    <t>46.730</t>
  </si>
  <si>
    <t>Trgovina na debelo z lesom, gradbenim materialom in sanitarno opremo</t>
  </si>
  <si>
    <t>46.740</t>
  </si>
  <si>
    <t>Trgovina na debelo s kovinskimi proizvodi, inštalacijskim materialom, napravami za ogrevanje</t>
  </si>
  <si>
    <t>46.750</t>
  </si>
  <si>
    <t>Trgovina na debelo s kemičnimi izdelki</t>
  </si>
  <si>
    <t>46.760</t>
  </si>
  <si>
    <t>Trgovina na debelo z drugimi polizdelki</t>
  </si>
  <si>
    <t>46.770</t>
  </si>
  <si>
    <t>Trgovina na debelo z ostanki in odpadki</t>
  </si>
  <si>
    <t>46.900</t>
  </si>
  <si>
    <t>Nespecializirana trgovina na debelo</t>
  </si>
  <si>
    <t>47.110</t>
  </si>
  <si>
    <t>Trgovina na drobno v nespecializiranih prodajalnah, pretežno z živili</t>
  </si>
  <si>
    <t>47.190</t>
  </si>
  <si>
    <t>Druga trgovina na drobno v nespecializiranih prodajalnah</t>
  </si>
  <si>
    <t>47.210</t>
  </si>
  <si>
    <t>Trgovina na drobno v specializiranih prodajalnah s sadjem in zelenjavo</t>
  </si>
  <si>
    <t>47.220</t>
  </si>
  <si>
    <t>Trgovina na drobno v specializiranih prodajalnah z mesom in mesnimi izdelki</t>
  </si>
  <si>
    <t>47.230</t>
  </si>
  <si>
    <t>Trgovina na drobno v specializiranih prodajalnah z ribami, raki, mehkužci</t>
  </si>
  <si>
    <t>47.240</t>
  </si>
  <si>
    <t>Trgovina na drobno v specializiranih prodajalnah s kruhom, pecivom, testeninami, sladkornimi izdelki</t>
  </si>
  <si>
    <t>47.250</t>
  </si>
  <si>
    <t>Trgovina na drobno v specializiranih prodajalnah s pijačami</t>
  </si>
  <si>
    <t>47.260</t>
  </si>
  <si>
    <t>Trgovina na drobno v specializiranih prodajalnah s tobačnimi izdelki</t>
  </si>
  <si>
    <t>47.290</t>
  </si>
  <si>
    <t>Druga trgovina na drobno v specializiranih prodajalnah z živili</t>
  </si>
  <si>
    <t>47.301</t>
  </si>
  <si>
    <t>Trgovina na drobno z lastnimi motornimi gorivi</t>
  </si>
  <si>
    <t>47.302</t>
  </si>
  <si>
    <t>Posredništvo pri prodaji motornih goriv na drobno</t>
  </si>
  <si>
    <t>47.410</t>
  </si>
  <si>
    <t>Trgovina na drobno v specializiranih prodajalnah z računalniškimi napravami in programi</t>
  </si>
  <si>
    <t>47.420</t>
  </si>
  <si>
    <t>Trgovina na drobno v specializiranih prodajalnah s telekomunikacijskimi napravami</t>
  </si>
  <si>
    <t>47.430</t>
  </si>
  <si>
    <t>Trgovina na drobno v specializiranih prodajalnah z avdio in video napravami</t>
  </si>
  <si>
    <t>47.510</t>
  </si>
  <si>
    <t>Trgovina na drobno v specializiranih prodajalnah s tekstilom</t>
  </si>
  <si>
    <t>47.520</t>
  </si>
  <si>
    <t>Trgovina na drobno v specializiranih prodajalnah z gradbenim materialom, kovinskimi izdelki, barvami in steklom</t>
  </si>
  <si>
    <t>47.530</t>
  </si>
  <si>
    <t>Trgovina na drobno v specializiranih prodajalnah s preprogami, talnimi in stenskimi oblogami</t>
  </si>
  <si>
    <t>47.540</t>
  </si>
  <si>
    <t>Trgovina na drobno v specializiranih prodajalnah z električnimi gospodinjskimi napravami</t>
  </si>
  <si>
    <t>47.590</t>
  </si>
  <si>
    <t>Trgovina na drobno v specializiranih prodajalnah s pohištvom, svetili in drugje nerazvrščenimi predmeti za gospodinjstvo</t>
  </si>
  <si>
    <t>47.610</t>
  </si>
  <si>
    <t>Trgovina na drobno v specializiranih prodajalnah s knjigami</t>
  </si>
  <si>
    <t>47.621</t>
  </si>
  <si>
    <t>Trgovina na drobno v specializiranih prodajalnah s časopisi in revijami</t>
  </si>
  <si>
    <t>47.622</t>
  </si>
  <si>
    <t>Trgovina na drobno v specializiranih prodajalnah s papirjem in pisalnimi potrebščinami</t>
  </si>
  <si>
    <t>47.630</t>
  </si>
  <si>
    <t>Trgovina na drobno v specializiranih prodajalnah z glasbenimi in video zapisi</t>
  </si>
  <si>
    <t>47.640</t>
  </si>
  <si>
    <t>Trgovina na drobno v specializiranih prodajalnah s športno opremo</t>
  </si>
  <si>
    <t>47.650</t>
  </si>
  <si>
    <t>Trgovina na drobno v specializiranih prodajalnah z igračami in rekviziti za igre in zabavo</t>
  </si>
  <si>
    <t>47.710</t>
  </si>
  <si>
    <t>Trgovina na drobno v specializiranih prodajalnah z oblačili</t>
  </si>
  <si>
    <t>47.720</t>
  </si>
  <si>
    <t>Trgovina na drobno v specializiranih prodajalnah z obutvijo in usnjenimi izdelki</t>
  </si>
  <si>
    <t>47.730</t>
  </si>
  <si>
    <t>Trgovina na drobno v specializiranih prodajalnah s farmacevtskimi izdelki</t>
  </si>
  <si>
    <t>47.740</t>
  </si>
  <si>
    <t>Trgovina na drobno v specializiranih prodajalnah z medicinskimi in ortopedskimi pripomočki</t>
  </si>
  <si>
    <t>47.750</t>
  </si>
  <si>
    <t>Trgovina na drobno v specializiranih prodajalnah s kozmetičnimi in toaletnimi izdelki</t>
  </si>
  <si>
    <t>47.761</t>
  </si>
  <si>
    <t>Trgovina na drobno v cvetličarnah</t>
  </si>
  <si>
    <t>47.762</t>
  </si>
  <si>
    <t>Trgovina na drobno v specializiranih prodajalnah z vrtnarsko opremo in hišnimi živalmi</t>
  </si>
  <si>
    <t>47.770</t>
  </si>
  <si>
    <t>Trgovina na drobno v specializiranih prodajalnah z urami in nakitom</t>
  </si>
  <si>
    <t>47.781</t>
  </si>
  <si>
    <t>Trgovina na drobno v specializiranih prodajalnah z očali</t>
  </si>
  <si>
    <t>47.782</t>
  </si>
  <si>
    <t>Trgovina na drobno v specializiranih prodajalnah z umetniškimi izdelki</t>
  </si>
  <si>
    <t>47.789</t>
  </si>
  <si>
    <t>Druga trgovina na drobno v drugih specializiranih prodajalnah</t>
  </si>
  <si>
    <t>47.790</t>
  </si>
  <si>
    <t>Trgovina na drobno v prodajalnah z rabljenim blagom</t>
  </si>
  <si>
    <t>47.810</t>
  </si>
  <si>
    <t>Trgovina na drobno na stojnicah in tržnicah z živili, pijačami in tobačnimi izdelki</t>
  </si>
  <si>
    <t>47.820</t>
  </si>
  <si>
    <t>Trgovina na drobno na stojnicah in tržnicah s tekstilijami in obutvijo</t>
  </si>
  <si>
    <t>47.890</t>
  </si>
  <si>
    <t>Trgovina na drobno na stojnicah in tržnicah z drugim blagom</t>
  </si>
  <si>
    <t>47.910</t>
  </si>
  <si>
    <t>Trgovina na drobno po pošti ali po internetu</t>
  </si>
  <si>
    <t>47.990</t>
  </si>
  <si>
    <t>Druga trgovina na drobno zunaj prodajaln, stojnic in tržnic</t>
  </si>
  <si>
    <t>49.100</t>
  </si>
  <si>
    <t>Železniški potniški promet</t>
  </si>
  <si>
    <t>49.200</t>
  </si>
  <si>
    <t>Železniški tovorni promet</t>
  </si>
  <si>
    <t>49.310</t>
  </si>
  <si>
    <t>Mestni in primestni kopenski potniški promet</t>
  </si>
  <si>
    <t>49.320</t>
  </si>
  <si>
    <t>Obratovanje taksijev</t>
  </si>
  <si>
    <t>49.391</t>
  </si>
  <si>
    <t>Medkrajevni in drug cestni potniški promet</t>
  </si>
  <si>
    <t>49.392</t>
  </si>
  <si>
    <t>Obratovanje žičnic</t>
  </si>
  <si>
    <t>49.410</t>
  </si>
  <si>
    <t>Cestni tovorni promet</t>
  </si>
  <si>
    <t>49.420</t>
  </si>
  <si>
    <t>Selitvena dejavnost</t>
  </si>
  <si>
    <t>49.500</t>
  </si>
  <si>
    <t>Cevovodni transport</t>
  </si>
  <si>
    <t>50.100</t>
  </si>
  <si>
    <t>Pomorski potniški promet</t>
  </si>
  <si>
    <t>50.200</t>
  </si>
  <si>
    <t>Pomorski tovorni promet</t>
  </si>
  <si>
    <t>50.300</t>
  </si>
  <si>
    <t>Potniški promet po celinskih vodah</t>
  </si>
  <si>
    <t>50.400</t>
  </si>
  <si>
    <t>Tovorni promet po celinskih vodah</t>
  </si>
  <si>
    <t>51.100</t>
  </si>
  <si>
    <t>Potniški zračni promet</t>
  </si>
  <si>
    <t>51.210</t>
  </si>
  <si>
    <t>Tovorni zračni promet</t>
  </si>
  <si>
    <t>51.220</t>
  </si>
  <si>
    <t>Vesoljski promet</t>
  </si>
  <si>
    <t>52.100</t>
  </si>
  <si>
    <t>Skladiščenje</t>
  </si>
  <si>
    <t>52.210</t>
  </si>
  <si>
    <t>Spremljajoče storitvene dejavnosti v kopenskem prometu</t>
  </si>
  <si>
    <t>52.220</t>
  </si>
  <si>
    <t>Spremljajoče storitvene dejavnosti v vodnem prometu</t>
  </si>
  <si>
    <t>52.230</t>
  </si>
  <si>
    <t>Spremljajoče storitvene dejavnosti v zračnem prometu</t>
  </si>
  <si>
    <t>52.240</t>
  </si>
  <si>
    <t>Pretovarjanje</t>
  </si>
  <si>
    <t>52.290</t>
  </si>
  <si>
    <t>Špedicija in druge spremljajoče prometne dejavnosti</t>
  </si>
  <si>
    <t>53.100</t>
  </si>
  <si>
    <t>Izvajanje univerzalne poštne storitve</t>
  </si>
  <si>
    <t>53.200</t>
  </si>
  <si>
    <t>Druga poštna in kurirska dejavnost</t>
  </si>
  <si>
    <t>55.100</t>
  </si>
  <si>
    <t>Dejavnost hotelov in podobnih nastanitvenih obratov</t>
  </si>
  <si>
    <t>55.201</t>
  </si>
  <si>
    <t>Počitniški domovi in letovišča</t>
  </si>
  <si>
    <t>55.202</t>
  </si>
  <si>
    <t>Turistične kmetije s sobami</t>
  </si>
  <si>
    <t>55.203</t>
  </si>
  <si>
    <t>Oddajanje zasebnih sob gostom</t>
  </si>
  <si>
    <t>55.204</t>
  </si>
  <si>
    <t>Planinski domovi in mladinska prenočišča</t>
  </si>
  <si>
    <t>55.209</t>
  </si>
  <si>
    <t>Druge nastanitve za krajši čas</t>
  </si>
  <si>
    <t>55.300</t>
  </si>
  <si>
    <t>Dejavnost avtokampov, taborov</t>
  </si>
  <si>
    <t>55.900</t>
  </si>
  <si>
    <t>Dejavnost dijaških in študentskih domov ter druge nastanitve</t>
  </si>
  <si>
    <t>56.101</t>
  </si>
  <si>
    <t>Restavracije in gostilne</t>
  </si>
  <si>
    <t>56.102</t>
  </si>
  <si>
    <t>Okrepčevalnice in podobni obrati</t>
  </si>
  <si>
    <t>56.103</t>
  </si>
  <si>
    <t>Slaščičarne in kavarne</t>
  </si>
  <si>
    <t>56.104</t>
  </si>
  <si>
    <t>Začasni gostinski obrati</t>
  </si>
  <si>
    <t>56.105</t>
  </si>
  <si>
    <t>Turistične kmetije brez sob</t>
  </si>
  <si>
    <t>56.210</t>
  </si>
  <si>
    <t>Priložnostna priprava in dostava jedi</t>
  </si>
  <si>
    <t>56.290</t>
  </si>
  <si>
    <t>Druga oskrba z jedmi</t>
  </si>
  <si>
    <t>56.300</t>
  </si>
  <si>
    <t>Strežba pijač</t>
  </si>
  <si>
    <t>58.110</t>
  </si>
  <si>
    <t>Izdajanje knjig</t>
  </si>
  <si>
    <t>58.120</t>
  </si>
  <si>
    <t>Izdajanje imenikov in adresarjev</t>
  </si>
  <si>
    <t>58.130</t>
  </si>
  <si>
    <t>Izdajanje časopisov</t>
  </si>
  <si>
    <t>58.140</t>
  </si>
  <si>
    <t>Izdajanje revij in druge periodike</t>
  </si>
  <si>
    <t>58.190</t>
  </si>
  <si>
    <t>Drugo založništvo</t>
  </si>
  <si>
    <t>58.210</t>
  </si>
  <si>
    <t>Izdajanje računalniških iger</t>
  </si>
  <si>
    <t>58.290</t>
  </si>
  <si>
    <t>Drugo izdajanje programja</t>
  </si>
  <si>
    <t>59.110</t>
  </si>
  <si>
    <t>Produkcija filmov, video filmov, televizijskih oddaj</t>
  </si>
  <si>
    <t>59.120</t>
  </si>
  <si>
    <t>Post produkcijske dejavnosti pri izdelavi filmov, video filmov, televizijskih oddaj</t>
  </si>
  <si>
    <t>59.130</t>
  </si>
  <si>
    <t>Distribucija filmov, video filmov, televizijskih oddaj</t>
  </si>
  <si>
    <t>59.140</t>
  </si>
  <si>
    <t>Kinematografska dejavnost</t>
  </si>
  <si>
    <t>59.200</t>
  </si>
  <si>
    <t>Snemanje in izdajanje zvočnih zapisov in muzikalij</t>
  </si>
  <si>
    <t>60.100</t>
  </si>
  <si>
    <t>Radijska dejavnost</t>
  </si>
  <si>
    <t>60.200</t>
  </si>
  <si>
    <t>Televizijska dejavnost</t>
  </si>
  <si>
    <t>61.100</t>
  </si>
  <si>
    <t>Telekomunikacijske dejavnosti po vodih</t>
  </si>
  <si>
    <t>61.200</t>
  </si>
  <si>
    <t>Brezžične telekomunikacijske dejavnosti</t>
  </si>
  <si>
    <t>61.300</t>
  </si>
  <si>
    <t>Satelitske telekomunikacijske dejavnosti</t>
  </si>
  <si>
    <t>61.900</t>
  </si>
  <si>
    <t>Druge telekomunikacijske dejavnosti</t>
  </si>
  <si>
    <t>62.010</t>
  </si>
  <si>
    <t>Računalniško programiranje</t>
  </si>
  <si>
    <t>62.020</t>
  </si>
  <si>
    <t>Svetovanje o računalniških napravah in programih</t>
  </si>
  <si>
    <t>62.030</t>
  </si>
  <si>
    <t>Upravljanje računalniških naprav in sistemov</t>
  </si>
  <si>
    <t>62.090</t>
  </si>
  <si>
    <t>Druge z informacijsko tehnologijo in računalniškimi storitvami povezane dejavnosti</t>
  </si>
  <si>
    <t>63.110</t>
  </si>
  <si>
    <t>Obdelava podatkov in s tem povezane dejavnosti</t>
  </si>
  <si>
    <t>63.120</t>
  </si>
  <si>
    <t>Obratovanje spletnih portalov</t>
  </si>
  <si>
    <t>63.910</t>
  </si>
  <si>
    <t>Dejavnost tiskovnih agencij</t>
  </si>
  <si>
    <t>63.990</t>
  </si>
  <si>
    <t>Drugo informiranje</t>
  </si>
  <si>
    <t>64.110</t>
  </si>
  <si>
    <t>Centralno bančništvo</t>
  </si>
  <si>
    <t>64.190</t>
  </si>
  <si>
    <t>Drugo denarno posredništvo</t>
  </si>
  <si>
    <t>64.200</t>
  </si>
  <si>
    <t>Dejavnost holdingov</t>
  </si>
  <si>
    <t>64.300</t>
  </si>
  <si>
    <t>Dejavnost skrbniških in drugih skladov ter podobnih finančnih subjektov</t>
  </si>
  <si>
    <t>64.910</t>
  </si>
  <si>
    <t>Dejavnost finančnega zakupa</t>
  </si>
  <si>
    <t>64.920</t>
  </si>
  <si>
    <t>Drugo kreditiranje</t>
  </si>
  <si>
    <t>64.990</t>
  </si>
  <si>
    <t>Drugje nerazvrščene dejavnosti finančnih storitev, razen zavarovalništva in dejavnosti pokojninskih skladov</t>
  </si>
  <si>
    <t>65.110</t>
  </si>
  <si>
    <t>Dejavnost življenjskega zavarovanja</t>
  </si>
  <si>
    <t>65.120</t>
  </si>
  <si>
    <t>Dejavnost zavarovanja, razen življenjskega</t>
  </si>
  <si>
    <t>65.200</t>
  </si>
  <si>
    <t>Dejavnost pozavarovanja</t>
  </si>
  <si>
    <t>65.300</t>
  </si>
  <si>
    <t>Dejavnost pokojninskih skladov</t>
  </si>
  <si>
    <t>66.110</t>
  </si>
  <si>
    <t>Upravljanje finančnih trgov</t>
  </si>
  <si>
    <t>66.120</t>
  </si>
  <si>
    <t>Posredništvo pri trgovanju z vrednostnimi papirji in borznim blagom</t>
  </si>
  <si>
    <t>66.190</t>
  </si>
  <si>
    <t>Druge pomožne dejavnosti za finančne storitve, razen za zavarovalništvo in pokojninske sklade</t>
  </si>
  <si>
    <t>66.210</t>
  </si>
  <si>
    <t>Vrednotenje tveganja in škode</t>
  </si>
  <si>
    <t>66.220</t>
  </si>
  <si>
    <t>Dejavnost zavarovalniških agentov</t>
  </si>
  <si>
    <t>66.290</t>
  </si>
  <si>
    <t>Druge pomožne dejavnosti za zavarovalništvo in pokojninske sklade</t>
  </si>
  <si>
    <t>66.300</t>
  </si>
  <si>
    <t>Upravljanje finančnih skladov</t>
  </si>
  <si>
    <t>68.100</t>
  </si>
  <si>
    <t>Trgovanje z lastnimi nepremičninami</t>
  </si>
  <si>
    <t>68.200</t>
  </si>
  <si>
    <t>Oddajanje in obratovanje lastnih ali najetih nepremičnin</t>
  </si>
  <si>
    <t>68.310</t>
  </si>
  <si>
    <t>Posredništvo v prometu z nepremičninami</t>
  </si>
  <si>
    <t>68.320</t>
  </si>
  <si>
    <t>Upravljanje nepremičnin za plačilo ali po pogodbi</t>
  </si>
  <si>
    <t>69.101</t>
  </si>
  <si>
    <t>Odvetništvo</t>
  </si>
  <si>
    <t>69.102</t>
  </si>
  <si>
    <t>Notariat</t>
  </si>
  <si>
    <t>69.103</t>
  </si>
  <si>
    <t>Druge pravne dejavnosti</t>
  </si>
  <si>
    <t>69.200</t>
  </si>
  <si>
    <t>Računovodske, knjigovodske in revizijske dejavnosti, davčno svetovanje</t>
  </si>
  <si>
    <t>70.100</t>
  </si>
  <si>
    <t>Dejavnost uprav podjetij</t>
  </si>
  <si>
    <t>70.210</t>
  </si>
  <si>
    <t>Dejavnost stikov z javnostjo</t>
  </si>
  <si>
    <t>70.220</t>
  </si>
  <si>
    <t>Drugo podjetniško in poslovno svetovanje</t>
  </si>
  <si>
    <t>71.111</t>
  </si>
  <si>
    <t>Arhitekturno projektiranje</t>
  </si>
  <si>
    <t>71.112</t>
  </si>
  <si>
    <t>Krajinsko arhitekturno, urbanistično in drugo projektiranje</t>
  </si>
  <si>
    <t>71.121</t>
  </si>
  <si>
    <t>Geofizikalne meritve, kartiranje</t>
  </si>
  <si>
    <t>71.129</t>
  </si>
  <si>
    <t>Druge inženirske dejavnosti in tehnično svetovanje</t>
  </si>
  <si>
    <t>71.200</t>
  </si>
  <si>
    <t>Tehnično preizkušanje in analiziranje</t>
  </si>
  <si>
    <t>72.110</t>
  </si>
  <si>
    <t>Raziskovalna in razvojna dejavnost na področju biotehnologije</t>
  </si>
  <si>
    <t>72.190</t>
  </si>
  <si>
    <t>Raziskovalna in razvojna dejavnost na drugih področjih naravoslovja in tehnologije</t>
  </si>
  <si>
    <t>72.200</t>
  </si>
  <si>
    <t>Raziskovalna in razvojna dejavnost na področju družboslovja in humanistike</t>
  </si>
  <si>
    <t>73.110</t>
  </si>
  <si>
    <t>Dejavnost oglaševalskih agencij</t>
  </si>
  <si>
    <t>73.120</t>
  </si>
  <si>
    <t>Posredovanje oglaševalskega prostora</t>
  </si>
  <si>
    <t>73.200</t>
  </si>
  <si>
    <t>Raziskovanje trga in javnega mnenja</t>
  </si>
  <si>
    <t>74.100</t>
  </si>
  <si>
    <t>Oblikovanje, aranžerstvo, dekoraterstvo</t>
  </si>
  <si>
    <t>74.200</t>
  </si>
  <si>
    <t>Fotografska dejavnost</t>
  </si>
  <si>
    <t>74.300</t>
  </si>
  <si>
    <t>Prevajanje in tolmačenje</t>
  </si>
  <si>
    <t>74.900</t>
  </si>
  <si>
    <t>Drugje nerazvrščene strokovne in tehnične dejavnosti</t>
  </si>
  <si>
    <t>75.000</t>
  </si>
  <si>
    <t>Veterinarstvo</t>
  </si>
  <si>
    <t>77.110</t>
  </si>
  <si>
    <t>Dajanje lahkih motornih vozil v najem in zakup</t>
  </si>
  <si>
    <t>77.120</t>
  </si>
  <si>
    <t>Dajanje tovornjakov v najem in zakup</t>
  </si>
  <si>
    <t>77.210</t>
  </si>
  <si>
    <t>Dajanje športne opreme v najem in zakup</t>
  </si>
  <si>
    <t>77.220</t>
  </si>
  <si>
    <t>Dajanje videokaset in plošč v najem</t>
  </si>
  <si>
    <t>77.290</t>
  </si>
  <si>
    <t>Dajanje drugih izdelkov za široko rabo v najem in zakup</t>
  </si>
  <si>
    <t>77.310</t>
  </si>
  <si>
    <t>Dajanje kmetijskih strojev in opreme v najem in zakup</t>
  </si>
  <si>
    <t>77.320</t>
  </si>
  <si>
    <t>Dajanje gradbenih strojev in opreme v najem in zakup</t>
  </si>
  <si>
    <t>77.330</t>
  </si>
  <si>
    <t>Dajanje pisarniške opreme in računalniških naprav v najem in zakup</t>
  </si>
  <si>
    <t>77.340</t>
  </si>
  <si>
    <t>Dajanje vodnih plovil v najem in zakup</t>
  </si>
  <si>
    <t>77.350</t>
  </si>
  <si>
    <t>Dajanje zračnih plovil v najem in zakup</t>
  </si>
  <si>
    <t>77.390</t>
  </si>
  <si>
    <t>Dajanje drugih strojev, naprav in opredmetenih sredstev v najem in zakup</t>
  </si>
  <si>
    <t>77.400</t>
  </si>
  <si>
    <t>Dajanje pravic uporabe intelektualne lastnine v zakup, razen avtorsko zaščitenih del</t>
  </si>
  <si>
    <t>78.100</t>
  </si>
  <si>
    <t>Dejavnost pri iskanju zaposlitve</t>
  </si>
  <si>
    <t>78.200</t>
  </si>
  <si>
    <t>Posredovanje začasne delovne sile</t>
  </si>
  <si>
    <t>78.300</t>
  </si>
  <si>
    <t>Druga oskrba s človeškimi viri</t>
  </si>
  <si>
    <t>79.110</t>
  </si>
  <si>
    <t>Dejavnost potovalnih agencij</t>
  </si>
  <si>
    <t>79.120</t>
  </si>
  <si>
    <t>Dejavnost organizatorjev potovanj</t>
  </si>
  <si>
    <t>79.900</t>
  </si>
  <si>
    <t>Rezervacije in druge s potovanji povezane dejavnosti</t>
  </si>
  <si>
    <t>80.100</t>
  </si>
  <si>
    <t>Varovanje</t>
  </si>
  <si>
    <t>80.200</t>
  </si>
  <si>
    <t>Nadzorovanje delovanja varovalnih sistemov</t>
  </si>
  <si>
    <t>80.300</t>
  </si>
  <si>
    <t>Poizvedovalne dejavnosti</t>
  </si>
  <si>
    <t>81.100</t>
  </si>
  <si>
    <t>Vzdrževanje objektov in hišniška dejavnost</t>
  </si>
  <si>
    <t>81.210</t>
  </si>
  <si>
    <t>Splošno čiščenje stavb</t>
  </si>
  <si>
    <t>81.220</t>
  </si>
  <si>
    <t>Drugo čiščenje stavb, industrijskih naprav in opreme</t>
  </si>
  <si>
    <t>81.290</t>
  </si>
  <si>
    <t>Čiščenje cest in drugo čiščenje</t>
  </si>
  <si>
    <t>81.300</t>
  </si>
  <si>
    <t>Urejanje in vzdrževanje zelenih površin in okolice</t>
  </si>
  <si>
    <t>82.110</t>
  </si>
  <si>
    <t>Nudenje celovitih pisarniških storitev</t>
  </si>
  <si>
    <t>82.190</t>
  </si>
  <si>
    <t>Fotokopiranje, priprava dokumentov in druge posamične pisarniške dejavnosti</t>
  </si>
  <si>
    <t>82.200</t>
  </si>
  <si>
    <t>Dejavnost klicnih centrov</t>
  </si>
  <si>
    <t>82.300</t>
  </si>
  <si>
    <t>Organiziranje razstav, sejmov, srečanj</t>
  </si>
  <si>
    <t>82.910</t>
  </si>
  <si>
    <t>Zbiranje terjatev in ocenjevanje kreditne sposobnosti</t>
  </si>
  <si>
    <t>82.920</t>
  </si>
  <si>
    <t>Pakiranje</t>
  </si>
  <si>
    <t>82.990</t>
  </si>
  <si>
    <t>Drugje nerazvrščene spremljajoče dejavnosti za poslovanje</t>
  </si>
  <si>
    <t>84.110</t>
  </si>
  <si>
    <t>Splošna dejavnost javne uprave</t>
  </si>
  <si>
    <t>84.120</t>
  </si>
  <si>
    <t>Urejanje zdravstva, izobraževanja, kulturnih in drugih socialnih storitev, razen obvezne socialne varnosti</t>
  </si>
  <si>
    <t>84.130</t>
  </si>
  <si>
    <t>Urejanje gospodarskih področij za učinkovitejše poslovanje</t>
  </si>
  <si>
    <t>84.210</t>
  </si>
  <si>
    <t>Urejanje zunanjih zadev</t>
  </si>
  <si>
    <t>84.220</t>
  </si>
  <si>
    <t>Obramba</t>
  </si>
  <si>
    <t>84.230</t>
  </si>
  <si>
    <t>Sodstvo</t>
  </si>
  <si>
    <t>84.240</t>
  </si>
  <si>
    <t>Dejavnosti za javni red in varnost</t>
  </si>
  <si>
    <t>84.250</t>
  </si>
  <si>
    <t>Zaščita in reševanje pri požarih in nesrečah</t>
  </si>
  <si>
    <t>84.300</t>
  </si>
  <si>
    <t>Dejavnost obvezne socialne varnosti</t>
  </si>
  <si>
    <t>85.100</t>
  </si>
  <si>
    <t>Predšolska vzgoja</t>
  </si>
  <si>
    <t>85.200</t>
  </si>
  <si>
    <t>Osnovnošolsko izobraževanje</t>
  </si>
  <si>
    <t>85.310</t>
  </si>
  <si>
    <t>Srednješolsko splošno izobraževanje</t>
  </si>
  <si>
    <t>85.320</t>
  </si>
  <si>
    <t>Srednješolsko poklicno in strokovno izobraževanje</t>
  </si>
  <si>
    <t>85.410</t>
  </si>
  <si>
    <t>Posrednješolsko neterciarno izobraževanje</t>
  </si>
  <si>
    <t>85.421</t>
  </si>
  <si>
    <t>Višješolsko izobraževanje</t>
  </si>
  <si>
    <t>85.422</t>
  </si>
  <si>
    <t>Visokošolsko izobraževanje</t>
  </si>
  <si>
    <t>85.510</t>
  </si>
  <si>
    <t>Izobraževanje, izpopolnjevanje in usposabljanje na področju športa in rekreacije</t>
  </si>
  <si>
    <t>85.520</t>
  </si>
  <si>
    <t>Izobraževanje, izpopolnjevanje in usposabljanje na področju kulture in umetnosti</t>
  </si>
  <si>
    <t>85.530</t>
  </si>
  <si>
    <t>Dejavnost vozniških šol</t>
  </si>
  <si>
    <t>85.590</t>
  </si>
  <si>
    <t>Drugje nerazvrščeno izobraževanje, izpopolnjevanje in usposabljanje</t>
  </si>
  <si>
    <t>85.600</t>
  </si>
  <si>
    <t>Pomožne dejavnosti za izobraževanje</t>
  </si>
  <si>
    <t>86.100</t>
  </si>
  <si>
    <t>Bolnišnična zdravstvena dejavnost</t>
  </si>
  <si>
    <t>86.210</t>
  </si>
  <si>
    <t>Splošna zunajbolnišnična zdravstvena dejavnost</t>
  </si>
  <si>
    <t>86.220</t>
  </si>
  <si>
    <t>Specialistična zunajbolnišnična zdravstvena dejavnost</t>
  </si>
  <si>
    <t>86.230</t>
  </si>
  <si>
    <t>Zobozdravstvena dejavnost</t>
  </si>
  <si>
    <t>86.901</t>
  </si>
  <si>
    <t>Alternativne oblike zdravljenja</t>
  </si>
  <si>
    <t>86.909</t>
  </si>
  <si>
    <t>Druge zdravstvene dejavnosti</t>
  </si>
  <si>
    <t>87.100</t>
  </si>
  <si>
    <t>Dejavnost nastanitvenih ustanov za bolniško nego</t>
  </si>
  <si>
    <t>87.200</t>
  </si>
  <si>
    <t>Dejavnost nastanitvenih ustanov za oskrbo duševno prizadetih, duševno obolelih in zasvojenih oseb</t>
  </si>
  <si>
    <t>87.300</t>
  </si>
  <si>
    <t>Dejavnost nastanitvenih ustanov za oskrbo starejših in invalidnih oseb</t>
  </si>
  <si>
    <t>87.900</t>
  </si>
  <si>
    <t>Drugo socialno varstvo z nastanitvijo</t>
  </si>
  <si>
    <t>88.101</t>
  </si>
  <si>
    <t>Dejavnost invalidskih podjetij</t>
  </si>
  <si>
    <t>88.109</t>
  </si>
  <si>
    <t>Drugo socialno varstvo brez nastanitve za starejše in invalidne osebe</t>
  </si>
  <si>
    <t>88.910</t>
  </si>
  <si>
    <t>Dnevno varstvo otrok</t>
  </si>
  <si>
    <t>88.991</t>
  </si>
  <si>
    <t>Dejavnost humanitarnih in dobrodelnih organizacij</t>
  </si>
  <si>
    <t>88.999</t>
  </si>
  <si>
    <t>Drugo drugje nerazvrščeno socialno varstvo brez nastanitve</t>
  </si>
  <si>
    <t>90.010</t>
  </si>
  <si>
    <t>Umetniško uprizarjanje</t>
  </si>
  <si>
    <t>90.020</t>
  </si>
  <si>
    <t>Spremljajoče dejavnosti za umetniško uprizarjanje</t>
  </si>
  <si>
    <t>90.030</t>
  </si>
  <si>
    <t>Umetniško ustvarjanje</t>
  </si>
  <si>
    <t>90.040</t>
  </si>
  <si>
    <t>Obratovanje objektov za kulturne prireditve</t>
  </si>
  <si>
    <t>91.011</t>
  </si>
  <si>
    <t>Dejavnost knjižnic</t>
  </si>
  <si>
    <t>91.012</t>
  </si>
  <si>
    <t>Dejavnost arhivov</t>
  </si>
  <si>
    <t>91.020</t>
  </si>
  <si>
    <t>Dejavnost muzejev</t>
  </si>
  <si>
    <t>91.030</t>
  </si>
  <si>
    <t>Varstvo kulturne dediščine</t>
  </si>
  <si>
    <t>91.040</t>
  </si>
  <si>
    <t>Dejavnost botaničnih in živalskih vrtov, varstvo naravnih vrednot</t>
  </si>
  <si>
    <t>92.001</t>
  </si>
  <si>
    <t>Dejavnost igralnic</t>
  </si>
  <si>
    <t>92.002</t>
  </si>
  <si>
    <t>Prirejanje iger na srečo, razen v igralnicah</t>
  </si>
  <si>
    <t>93.110</t>
  </si>
  <si>
    <t>Obratovanje športnih objektov</t>
  </si>
  <si>
    <t>93.120</t>
  </si>
  <si>
    <t>Dejavnost športnih klubov</t>
  </si>
  <si>
    <t>93.130</t>
  </si>
  <si>
    <t>Obratovanje fitnes objektov</t>
  </si>
  <si>
    <t>93.190</t>
  </si>
  <si>
    <t>Druge športne dejavnosti</t>
  </si>
  <si>
    <t>93.210</t>
  </si>
  <si>
    <t>Dejavnost zabaviščnih parkov</t>
  </si>
  <si>
    <t>93.291</t>
  </si>
  <si>
    <t>Dejavnost marin</t>
  </si>
  <si>
    <t>93.292</t>
  </si>
  <si>
    <t>Dejavnost smučarskih centrov</t>
  </si>
  <si>
    <t>93.299</t>
  </si>
  <si>
    <t>Druge nerazvrščene dejavnosti za prosti čas</t>
  </si>
  <si>
    <t>94.110</t>
  </si>
  <si>
    <t>Dejavnost poslovnih in delodajalskih združenj</t>
  </si>
  <si>
    <t>94.120</t>
  </si>
  <si>
    <t>Dejavnost strokovnih združenj</t>
  </si>
  <si>
    <t>94.200</t>
  </si>
  <si>
    <t>Dejavnost sindikatov</t>
  </si>
  <si>
    <t>94.910</t>
  </si>
  <si>
    <t>Dejavnost verskih organizacij</t>
  </si>
  <si>
    <t>94.920</t>
  </si>
  <si>
    <t>Dejavnost političnih organizacij</t>
  </si>
  <si>
    <t>94.991</t>
  </si>
  <si>
    <t>Dejavnost invalidskih organizacij</t>
  </si>
  <si>
    <t>94.999</t>
  </si>
  <si>
    <t>Dejavnost drugje nerazvrščenih članskih organizacij</t>
  </si>
  <si>
    <t>95.110</t>
  </si>
  <si>
    <t>Popravila in vzdrževanje računalnikov in perifernih enot</t>
  </si>
  <si>
    <t>95.120</t>
  </si>
  <si>
    <t>Popravila komunikacijskih naprav</t>
  </si>
  <si>
    <t>95.210</t>
  </si>
  <si>
    <t>Popravila elektronskih naprav za široko rabo</t>
  </si>
  <si>
    <t>95.220</t>
  </si>
  <si>
    <t>Popravila gospodinjskih in hišnih naprav in opreme</t>
  </si>
  <si>
    <t>95.230</t>
  </si>
  <si>
    <t>Popravila obutve in usnjene galanterije</t>
  </si>
  <si>
    <t>95.240</t>
  </si>
  <si>
    <t>Popravila pohištva</t>
  </si>
  <si>
    <t>95.250</t>
  </si>
  <si>
    <t>Popravila ur in nakita</t>
  </si>
  <si>
    <t>95.290</t>
  </si>
  <si>
    <t>Popravila drugih osebnih ali gospodinjskih izdelkov</t>
  </si>
  <si>
    <t>96.010</t>
  </si>
  <si>
    <t>Dejavnost pralnic in kemičnih čistilnic</t>
  </si>
  <si>
    <t>96.021</t>
  </si>
  <si>
    <t>Frizerska dejavnost</t>
  </si>
  <si>
    <t>96.022</t>
  </si>
  <si>
    <t>Kozmetična in pedikerska dejavnost</t>
  </si>
  <si>
    <t>96.030</t>
  </si>
  <si>
    <t>Pogrebna dejavnost</t>
  </si>
  <si>
    <t>96.040</t>
  </si>
  <si>
    <t>Dejavnosti za nego telesa</t>
  </si>
  <si>
    <t>96.090</t>
  </si>
  <si>
    <t>Druge storitvene dejavnosti, drugje nerazvrščene</t>
  </si>
  <si>
    <t>97.000</t>
  </si>
  <si>
    <t>Dejavnost gospodinjstev z zaposlenim hišnim osebjem</t>
  </si>
  <si>
    <t>98.100</t>
  </si>
  <si>
    <t>Raznovrstna proizvodnja dobrin v gospodinjstvih za lastno rabo</t>
  </si>
  <si>
    <t>98.200</t>
  </si>
  <si>
    <t>Raznovrstna proizvodnja storitev v gospodinjstvih za lastno rabo</t>
  </si>
  <si>
    <t>99.000</t>
  </si>
  <si>
    <t>Dejavnost eksteritorialnih organizacij in teles</t>
  </si>
  <si>
    <t>Šifra statistične regije</t>
  </si>
  <si>
    <t>Statistična regija</t>
  </si>
  <si>
    <t>Občina</t>
  </si>
  <si>
    <t>Naselje</t>
  </si>
  <si>
    <t>POMURSKA STATISTIČNA REGIJA</t>
  </si>
  <si>
    <t>Beltinci</t>
  </si>
  <si>
    <t>Bratonci</t>
  </si>
  <si>
    <t>Dokležovje</t>
  </si>
  <si>
    <t>Gančani</t>
  </si>
  <si>
    <t>Ižakovci</t>
  </si>
  <si>
    <t>Lipa</t>
  </si>
  <si>
    <t>Lipovci</t>
  </si>
  <si>
    <t>Melinci</t>
  </si>
  <si>
    <t>Tišina</t>
  </si>
  <si>
    <t>Borejci</t>
  </si>
  <si>
    <t>Gederovci</t>
  </si>
  <si>
    <t>Gradišče</t>
  </si>
  <si>
    <t>Krajna</t>
  </si>
  <si>
    <t>Murski Črnci</t>
  </si>
  <si>
    <t>Murski Petrovci</t>
  </si>
  <si>
    <t>Petanjci</t>
  </si>
  <si>
    <t>Rankovci</t>
  </si>
  <si>
    <t>Sodišinci</t>
  </si>
  <si>
    <t>Tropovci</t>
  </si>
  <si>
    <t>Vanča vas</t>
  </si>
  <si>
    <t>Črenšovci</t>
  </si>
  <si>
    <t>Dolnja Bistrica</t>
  </si>
  <si>
    <t>Gornja Bistrica</t>
  </si>
  <si>
    <t>Srednja Bistrica</t>
  </si>
  <si>
    <t>Trnje</t>
  </si>
  <si>
    <t>Žižki</t>
  </si>
  <si>
    <t>Gornja Radgona</t>
  </si>
  <si>
    <t>Aženski Vrh</t>
  </si>
  <si>
    <t>Črešnjevci</t>
  </si>
  <si>
    <t>Gornji Ivanjci</t>
  </si>
  <si>
    <t>Hercegovščak</t>
  </si>
  <si>
    <t>Ivanjski Vrh</t>
  </si>
  <si>
    <t>Ivanjševci ob Ščavnici</t>
  </si>
  <si>
    <t>Ivanjševski Vrh</t>
  </si>
  <si>
    <t>Kunova</t>
  </si>
  <si>
    <t>Lastomerci</t>
  </si>
  <si>
    <t>Lokavci</t>
  </si>
  <si>
    <t>Lomanoše</t>
  </si>
  <si>
    <t>Mele</t>
  </si>
  <si>
    <t>Negova</t>
  </si>
  <si>
    <t>Norički Vrh</t>
  </si>
  <si>
    <t>Očeslavci</t>
  </si>
  <si>
    <t>Orehovci</t>
  </si>
  <si>
    <t>Orehovski Vrh</t>
  </si>
  <si>
    <t>Plitvički Vrh</t>
  </si>
  <si>
    <t>Podgrad</t>
  </si>
  <si>
    <t>Police</t>
  </si>
  <si>
    <t>Ptujska Cesta</t>
  </si>
  <si>
    <t>Radvenci</t>
  </si>
  <si>
    <t>Rodmošci</t>
  </si>
  <si>
    <t>Spodnja Ščavnica</t>
  </si>
  <si>
    <t>Spodnji Ivanjci</t>
  </si>
  <si>
    <t>Stavešinci</t>
  </si>
  <si>
    <t>Stavešinski Vrh</t>
  </si>
  <si>
    <t>Zagajski Vrh</t>
  </si>
  <si>
    <t>Zbigovci</t>
  </si>
  <si>
    <t>Gornji Petrovci</t>
  </si>
  <si>
    <t>Adrijanci</t>
  </si>
  <si>
    <t>Boreča</t>
  </si>
  <si>
    <t>Košarovci</t>
  </si>
  <si>
    <t>Križevci</t>
  </si>
  <si>
    <t>Kukeč</t>
  </si>
  <si>
    <t>Lucova</t>
  </si>
  <si>
    <t>Martinje</t>
  </si>
  <si>
    <t>Neradnovci</t>
  </si>
  <si>
    <t>Panovci</t>
  </si>
  <si>
    <t>Peskovci</t>
  </si>
  <si>
    <t>Stanjevci</t>
  </si>
  <si>
    <t>Šulinci</t>
  </si>
  <si>
    <t>Ženavlje</t>
  </si>
  <si>
    <t>Šalovci</t>
  </si>
  <si>
    <t>Budinci</t>
  </si>
  <si>
    <t>Čepinci</t>
  </si>
  <si>
    <t>Dolenci</t>
  </si>
  <si>
    <t>Domanjševci</t>
  </si>
  <si>
    <t>Markovci</t>
  </si>
  <si>
    <t>Kobilje</t>
  </si>
  <si>
    <t>Kuzma</t>
  </si>
  <si>
    <t>Dolič</t>
  </si>
  <si>
    <t>Gornji Slaveči</t>
  </si>
  <si>
    <t>Matjaševci</t>
  </si>
  <si>
    <t>Trdkova</t>
  </si>
  <si>
    <t>Lendava/Lendva</t>
  </si>
  <si>
    <t>Banuta</t>
  </si>
  <si>
    <t>Benica</t>
  </si>
  <si>
    <t>Brezovec - del</t>
  </si>
  <si>
    <t>Čentiba</t>
  </si>
  <si>
    <t>Dolga vas</t>
  </si>
  <si>
    <t>Dolgovaške Gorice</t>
  </si>
  <si>
    <t>Dolina pri Lendavi</t>
  </si>
  <si>
    <t>Dolnji Lakoš</t>
  </si>
  <si>
    <t>Gaberje</t>
  </si>
  <si>
    <t>Genterovci</t>
  </si>
  <si>
    <t>Gornji Lakoš</t>
  </si>
  <si>
    <t>Hotiza</t>
  </si>
  <si>
    <t>Kamovci</t>
  </si>
  <si>
    <t>Kapca</t>
  </si>
  <si>
    <t>Kot</t>
  </si>
  <si>
    <t>Lendava</t>
  </si>
  <si>
    <t>Lendavske Gorice</t>
  </si>
  <si>
    <t>Mostje</t>
  </si>
  <si>
    <t>Petišovci</t>
  </si>
  <si>
    <t>Pince</t>
  </si>
  <si>
    <t>Pince-Marof</t>
  </si>
  <si>
    <t>Radmožanci</t>
  </si>
  <si>
    <t>Trimlini</t>
  </si>
  <si>
    <t>Ljutomer</t>
  </si>
  <si>
    <t>Babinci</t>
  </si>
  <si>
    <t>Bodislavci</t>
  </si>
  <si>
    <t>Branoslavci</t>
  </si>
  <si>
    <t>Bučkovci</t>
  </si>
  <si>
    <t>Cezanjevci</t>
  </si>
  <si>
    <t>Cuber</t>
  </si>
  <si>
    <t>Cven</t>
  </si>
  <si>
    <t>Desnjak</t>
  </si>
  <si>
    <t>Drakovci</t>
  </si>
  <si>
    <t>Globoka</t>
  </si>
  <si>
    <t>Godemarci</t>
  </si>
  <si>
    <t>Gresovščak</t>
  </si>
  <si>
    <t>Grlava</t>
  </si>
  <si>
    <t>Ilovci</t>
  </si>
  <si>
    <t>Jeruzalem</t>
  </si>
  <si>
    <t>Krapje</t>
  </si>
  <si>
    <t>Krištanci</t>
  </si>
  <si>
    <t>Kuršinci</t>
  </si>
  <si>
    <t>Mala Nedelja</t>
  </si>
  <si>
    <t>Mekotnjak</t>
  </si>
  <si>
    <t>Moravci v Slov. goricah</t>
  </si>
  <si>
    <t>Mota</t>
  </si>
  <si>
    <t>Noršinci pri Ljutomeru</t>
  </si>
  <si>
    <t>Nunska Graba</t>
  </si>
  <si>
    <t>Plešivica</t>
  </si>
  <si>
    <t>Podgradje</t>
  </si>
  <si>
    <t>Precetinci</t>
  </si>
  <si>
    <t>Presika</t>
  </si>
  <si>
    <t>Pristava</t>
  </si>
  <si>
    <t>Radomerje</t>
  </si>
  <si>
    <t>Radomerščak</t>
  </si>
  <si>
    <t>Radoslavci</t>
  </si>
  <si>
    <t>Rinčetova Graba</t>
  </si>
  <si>
    <t>Sitarovci</t>
  </si>
  <si>
    <t>Slamnjak</t>
  </si>
  <si>
    <t>Spodnji Kamenščak</t>
  </si>
  <si>
    <t>Stara Cesta</t>
  </si>
  <si>
    <t>Stročja vas</t>
  </si>
  <si>
    <t>Šalinci</t>
  </si>
  <si>
    <t>Vidanovci</t>
  </si>
  <si>
    <t>Vogričevci</t>
  </si>
  <si>
    <t>Zgornji Kamenščak</t>
  </si>
  <si>
    <t>Železne Dveri</t>
  </si>
  <si>
    <t>Moravske Toplice</t>
  </si>
  <si>
    <t>Andrejci</t>
  </si>
  <si>
    <t>Berkovci</t>
  </si>
  <si>
    <t>Bogojina</t>
  </si>
  <si>
    <t>Bukovnica</t>
  </si>
  <si>
    <t>Čikečka vas</t>
  </si>
  <si>
    <t>Filovci</t>
  </si>
  <si>
    <t>Fokovci</t>
  </si>
  <si>
    <t>Ivanci</t>
  </si>
  <si>
    <t>Ivanjševci</t>
  </si>
  <si>
    <t>Ivanovci</t>
  </si>
  <si>
    <t>Kančevci</t>
  </si>
  <si>
    <t>Krnci</t>
  </si>
  <si>
    <t>Lončarovci</t>
  </si>
  <si>
    <t>Lukačevci</t>
  </si>
  <si>
    <t>Martjanci</t>
  </si>
  <si>
    <t>Mlajtinci</t>
  </si>
  <si>
    <t>Motvarjevci</t>
  </si>
  <si>
    <t>Noršinci</t>
  </si>
  <si>
    <t>Pordašinci</t>
  </si>
  <si>
    <t>Prosenjakovci</t>
  </si>
  <si>
    <t>Ratkovci</t>
  </si>
  <si>
    <t>Sebeborci</t>
  </si>
  <si>
    <t>Selo</t>
  </si>
  <si>
    <t>Središče</t>
  </si>
  <si>
    <t>Suhi Vrh</t>
  </si>
  <si>
    <t>Tešanovci</t>
  </si>
  <si>
    <t>Vučja Gomila</t>
  </si>
  <si>
    <t>Murska Sobota</t>
  </si>
  <si>
    <t>Bakovci</t>
  </si>
  <si>
    <t>Černelavci</t>
  </si>
  <si>
    <t>Krog</t>
  </si>
  <si>
    <t>Kupšinci</t>
  </si>
  <si>
    <t>Markišavci</t>
  </si>
  <si>
    <t>Nemčavci</t>
  </si>
  <si>
    <t>Polana</t>
  </si>
  <si>
    <t>Rakičan</t>
  </si>
  <si>
    <t>Satahovci</t>
  </si>
  <si>
    <t>Veščica</t>
  </si>
  <si>
    <t>Pušča</t>
  </si>
  <si>
    <t>Odranci</t>
  </si>
  <si>
    <t>Puconci</t>
  </si>
  <si>
    <t>Beznovci</t>
  </si>
  <si>
    <t>Bodonci</t>
  </si>
  <si>
    <t>Bokrači</t>
  </si>
  <si>
    <t>Brezovci</t>
  </si>
  <si>
    <t>Dankovci</t>
  </si>
  <si>
    <t>Dolina</t>
  </si>
  <si>
    <t>Gorica</t>
  </si>
  <si>
    <t>Kuštanovci</t>
  </si>
  <si>
    <t>Lemerje</t>
  </si>
  <si>
    <t>Mačkovci</t>
  </si>
  <si>
    <t>Moščanci</t>
  </si>
  <si>
    <t>Otovci</t>
  </si>
  <si>
    <t>Pečarovci</t>
  </si>
  <si>
    <t>Poznanovci</t>
  </si>
  <si>
    <t>Predanovci</t>
  </si>
  <si>
    <t>Prosečka vas</t>
  </si>
  <si>
    <t>Puževci</t>
  </si>
  <si>
    <t>Strukovci</t>
  </si>
  <si>
    <t>Šalamenci</t>
  </si>
  <si>
    <t>Vadarci</t>
  </si>
  <si>
    <t>Vaneča</t>
  </si>
  <si>
    <t>Zenkovci</t>
  </si>
  <si>
    <t>Radenci</t>
  </si>
  <si>
    <t>Boračeva</t>
  </si>
  <si>
    <t>Hrastje-Mota</t>
  </si>
  <si>
    <t>Hrašenski Vrh</t>
  </si>
  <si>
    <t>Janžev Vrh</t>
  </si>
  <si>
    <t>Kapelski Vrh</t>
  </si>
  <si>
    <t>Kobilščak</t>
  </si>
  <si>
    <t>Kocjan</t>
  </si>
  <si>
    <t>Melanjski Vrh</t>
  </si>
  <si>
    <t>Murski Vrh</t>
  </si>
  <si>
    <t>Murščak</t>
  </si>
  <si>
    <t>Okoslavci</t>
  </si>
  <si>
    <t>Paričjak</t>
  </si>
  <si>
    <t>Rački Vrh</t>
  </si>
  <si>
    <t>Radenski Vrh</t>
  </si>
  <si>
    <t>Rihtarovci</t>
  </si>
  <si>
    <t>Spodnji Kocjan</t>
  </si>
  <si>
    <t>Šratovci</t>
  </si>
  <si>
    <t>Turjanci</t>
  </si>
  <si>
    <t>Turjanski Vrh</t>
  </si>
  <si>
    <t>Zgornji Kocjan</t>
  </si>
  <si>
    <t>Žrnova</t>
  </si>
  <si>
    <t>Rogašovci</t>
  </si>
  <si>
    <t>Fikšinci</t>
  </si>
  <si>
    <t>Kramarovci</t>
  </si>
  <si>
    <t>Nuskova</t>
  </si>
  <si>
    <t>Ocinje</t>
  </si>
  <si>
    <t>Pertoča</t>
  </si>
  <si>
    <t>Ropoča</t>
  </si>
  <si>
    <t>Serdica</t>
  </si>
  <si>
    <t>Sotina</t>
  </si>
  <si>
    <t>Sveti Jurij</t>
  </si>
  <si>
    <t>Večeslavci</t>
  </si>
  <si>
    <t>Sveti Jurij ob Ščavnici</t>
  </si>
  <si>
    <t>Biserjane</t>
  </si>
  <si>
    <t>Blaguš</t>
  </si>
  <si>
    <t>Bolehnečici</t>
  </si>
  <si>
    <t>Brezje</t>
  </si>
  <si>
    <t>Čakova</t>
  </si>
  <si>
    <t>Dragotinci</t>
  </si>
  <si>
    <t>Gabrc</t>
  </si>
  <si>
    <t>Galušak</t>
  </si>
  <si>
    <t>Grabonoš</t>
  </si>
  <si>
    <t>Grabšinci</t>
  </si>
  <si>
    <t>Jamna</t>
  </si>
  <si>
    <t>Kočki Vrh</t>
  </si>
  <si>
    <t>Kokolajnščak</t>
  </si>
  <si>
    <t>Kraljevci</t>
  </si>
  <si>
    <t>Kupetinci</t>
  </si>
  <si>
    <t>Kutinci</t>
  </si>
  <si>
    <t>Mali Moravščak</t>
  </si>
  <si>
    <t>Rožički Vrh</t>
  </si>
  <si>
    <t>Selišči</t>
  </si>
  <si>
    <t>Slaptinci</t>
  </si>
  <si>
    <t>Sovjak</t>
  </si>
  <si>
    <t>Stanetinci</t>
  </si>
  <si>
    <t>Stara Gora</t>
  </si>
  <si>
    <t>Terbegovci</t>
  </si>
  <si>
    <t>Ženik</t>
  </si>
  <si>
    <t>Žihlava</t>
  </si>
  <si>
    <t>Turnišče</t>
  </si>
  <si>
    <t>Gomilica</t>
  </si>
  <si>
    <t>Nedelica</t>
  </si>
  <si>
    <t>Renkovci</t>
  </si>
  <si>
    <t>Cankova</t>
  </si>
  <si>
    <t>Domajinci</t>
  </si>
  <si>
    <t>Gerlinci</t>
  </si>
  <si>
    <t>Gornji Črnci</t>
  </si>
  <si>
    <t>Korovci</t>
  </si>
  <si>
    <t>Krašči</t>
  </si>
  <si>
    <t>Skakovci</t>
  </si>
  <si>
    <t>Topolovci</t>
  </si>
  <si>
    <t>Dobrovnik/Dobronak</t>
  </si>
  <si>
    <t>Dobrovnik</t>
  </si>
  <si>
    <t>Strehovci</t>
  </si>
  <si>
    <t>Žitkovci</t>
  </si>
  <si>
    <t>Grad</t>
  </si>
  <si>
    <t>Dolnji Slaveči</t>
  </si>
  <si>
    <t>Kovačevci</t>
  </si>
  <si>
    <t>Kruplivnik</t>
  </si>
  <si>
    <t>Motovilci</t>
  </si>
  <si>
    <t>Radovci</t>
  </si>
  <si>
    <t>Vidonci</t>
  </si>
  <si>
    <t>Hodoš/Hodos</t>
  </si>
  <si>
    <t>Hodoš</t>
  </si>
  <si>
    <t>Krplivnik</t>
  </si>
  <si>
    <t>Berkovski Prelogi</t>
  </si>
  <si>
    <t>Boreci</t>
  </si>
  <si>
    <t>Bučečovci</t>
  </si>
  <si>
    <t>Dobrava</t>
  </si>
  <si>
    <t>Gajševci</t>
  </si>
  <si>
    <t>Grabe pri Ljutomeru</t>
  </si>
  <si>
    <t>Iljaševci</t>
  </si>
  <si>
    <t>Ključarovci pri Ljutomeru</t>
  </si>
  <si>
    <t>Kokoriči</t>
  </si>
  <si>
    <t>Križevci pri Ljutomeru</t>
  </si>
  <si>
    <t>Logarovci</t>
  </si>
  <si>
    <t>Lukavci</t>
  </si>
  <si>
    <t>Stara Nova vas</t>
  </si>
  <si>
    <t>Vučja vas</t>
  </si>
  <si>
    <t>Zasadi</t>
  </si>
  <si>
    <t>Razkrižje</t>
  </si>
  <si>
    <t>Gibina</t>
  </si>
  <si>
    <t>Kopriva</t>
  </si>
  <si>
    <t>Šafarsko</t>
  </si>
  <si>
    <t>Šprinc</t>
  </si>
  <si>
    <t>Velika Polana</t>
  </si>
  <si>
    <t>Brezovica</t>
  </si>
  <si>
    <t>Mala Polana</t>
  </si>
  <si>
    <t>Veržej</t>
  </si>
  <si>
    <t>Banovci</t>
  </si>
  <si>
    <t>Bunčani</t>
  </si>
  <si>
    <t>Apače</t>
  </si>
  <si>
    <t>Črnci</t>
  </si>
  <si>
    <t>Drobtinci</t>
  </si>
  <si>
    <t>Grabe</t>
  </si>
  <si>
    <t>Janhova</t>
  </si>
  <si>
    <t>Lešane</t>
  </si>
  <si>
    <t>Lutverci</t>
  </si>
  <si>
    <t>Mahovci</t>
  </si>
  <si>
    <t>Nasova</t>
  </si>
  <si>
    <t>Novi Vrh</t>
  </si>
  <si>
    <t>Plitvica</t>
  </si>
  <si>
    <t>Podgorje</t>
  </si>
  <si>
    <t>Pogled</t>
  </si>
  <si>
    <t>Segovci</t>
  </si>
  <si>
    <t>Spodnje Konjišče</t>
  </si>
  <si>
    <t>Stogovci</t>
  </si>
  <si>
    <t>Vratja vas</t>
  </si>
  <si>
    <t>Vratji Vrh</t>
  </si>
  <si>
    <t>Zgornje Konjišče</t>
  </si>
  <si>
    <t>Žepovci</t>
  </si>
  <si>
    <t>Žiberci</t>
  </si>
  <si>
    <t>PODRAVSKA STATISTIČNA REGIJA</t>
  </si>
  <si>
    <t>Destrnik</t>
  </si>
  <si>
    <t>Desenci</t>
  </si>
  <si>
    <t>Drstelja</t>
  </si>
  <si>
    <t>Gomila</t>
  </si>
  <si>
    <t>Gomilci</t>
  </si>
  <si>
    <t>Janežovci</t>
  </si>
  <si>
    <t>Janežovski Vrh</t>
  </si>
  <si>
    <t>Jiršovci</t>
  </si>
  <si>
    <t>Levanjci</t>
  </si>
  <si>
    <t>Ločki Vrh</t>
  </si>
  <si>
    <t>Placar</t>
  </si>
  <si>
    <t>Strmec pri Destrniku</t>
  </si>
  <si>
    <t>Svetinci</t>
  </si>
  <si>
    <t>Vintarovci</t>
  </si>
  <si>
    <t>Zgornji Velovlek</t>
  </si>
  <si>
    <t>Dornava</t>
  </si>
  <si>
    <t>Bratislavci</t>
  </si>
  <si>
    <t>Lasigovci</t>
  </si>
  <si>
    <t>Mezgovci ob Pesnici</t>
  </si>
  <si>
    <t>Polenci</t>
  </si>
  <si>
    <t>Polenšak</t>
  </si>
  <si>
    <t>Prerad</t>
  </si>
  <si>
    <t>Slomi</t>
  </si>
  <si>
    <t>Strejaci</t>
  </si>
  <si>
    <t>Strmec pri Polenšaku</t>
  </si>
  <si>
    <t>Žamenci</t>
  </si>
  <si>
    <t>Duplek</t>
  </si>
  <si>
    <t>Ciglence</t>
  </si>
  <si>
    <t>Dvorjane</t>
  </si>
  <si>
    <t>Jablance</t>
  </si>
  <si>
    <t>Spodnja Korena</t>
  </si>
  <si>
    <t>Spodnji Duplek</t>
  </si>
  <si>
    <t>Vurberk</t>
  </si>
  <si>
    <t>Zgornja Korena</t>
  </si>
  <si>
    <t>Zgornji Duplek</t>
  </si>
  <si>
    <t>Zimica</t>
  </si>
  <si>
    <t>Žikarce</t>
  </si>
  <si>
    <t>Gorišnica</t>
  </si>
  <si>
    <t>Cunkovci</t>
  </si>
  <si>
    <t>Formin</t>
  </si>
  <si>
    <t>Gajevci</t>
  </si>
  <si>
    <t>Mala vas</t>
  </si>
  <si>
    <t>Moškanjci</t>
  </si>
  <si>
    <t>Muretinci</t>
  </si>
  <si>
    <t>Placerovci</t>
  </si>
  <si>
    <t>Tibolci</t>
  </si>
  <si>
    <t>Zagojiči</t>
  </si>
  <si>
    <t>Zamušani</t>
  </si>
  <si>
    <t>Juršinci</t>
  </si>
  <si>
    <t>Bodkovci</t>
  </si>
  <si>
    <t>Dragovič</t>
  </si>
  <si>
    <t>Gabrnik</t>
  </si>
  <si>
    <t>Gradiščak</t>
  </si>
  <si>
    <t>Grlinci</t>
  </si>
  <si>
    <t>Hlaponci</t>
  </si>
  <si>
    <t>Kukava</t>
  </si>
  <si>
    <t>Rotman</t>
  </si>
  <si>
    <t>Sakušak</t>
  </si>
  <si>
    <t>Senčak pri Juršincih</t>
  </si>
  <si>
    <t>Zagorci</t>
  </si>
  <si>
    <t>Kidričevo</t>
  </si>
  <si>
    <t>Cirkovce</t>
  </si>
  <si>
    <t>Dragonja vas</t>
  </si>
  <si>
    <t>Kungota pri Ptuju</t>
  </si>
  <si>
    <t>Lovrenc na Dravskem polju</t>
  </si>
  <si>
    <t>Mihovce</t>
  </si>
  <si>
    <t>Njiverce</t>
  </si>
  <si>
    <t>Pleterje</t>
  </si>
  <si>
    <t>Pongrce</t>
  </si>
  <si>
    <t>Spodnje Jablane</t>
  </si>
  <si>
    <t>Spodnji Gaj pri Pragerskem</t>
  </si>
  <si>
    <t>Starošince</t>
  </si>
  <si>
    <t>Stražgonjca</t>
  </si>
  <si>
    <t>Strnišče</t>
  </si>
  <si>
    <t>Šikole</t>
  </si>
  <si>
    <t>Zgornje Jablane</t>
  </si>
  <si>
    <t>Župečja vas</t>
  </si>
  <si>
    <t>Kungota</t>
  </si>
  <si>
    <t>Ciringa</t>
  </si>
  <si>
    <t>Gradiška</t>
  </si>
  <si>
    <t>Grušena</t>
  </si>
  <si>
    <t>Jedlovnik</t>
  </si>
  <si>
    <t>Jurski Vrh</t>
  </si>
  <si>
    <t>Kozjak nad Pesnico</t>
  </si>
  <si>
    <t>Pesnica</t>
  </si>
  <si>
    <t>Plač</t>
  </si>
  <si>
    <t>Plintovec</t>
  </si>
  <si>
    <t>Podigrac</t>
  </si>
  <si>
    <t>Rošpoh - del</t>
  </si>
  <si>
    <t>Slatina</t>
  </si>
  <si>
    <t>Slatinski Dol</t>
  </si>
  <si>
    <t>Spodnje Vrtiče</t>
  </si>
  <si>
    <t>Svečina</t>
  </si>
  <si>
    <t>Špičnik</t>
  </si>
  <si>
    <t>Vršnik</t>
  </si>
  <si>
    <t>Zgornja Kungota</t>
  </si>
  <si>
    <t>Zgornje Vrtiče</t>
  </si>
  <si>
    <t>Lenart</t>
  </si>
  <si>
    <t>Črmljenšak</t>
  </si>
  <si>
    <t>Dolge Njive</t>
  </si>
  <si>
    <t>Gradenšak</t>
  </si>
  <si>
    <t>Hrastovec v Slov. goricah</t>
  </si>
  <si>
    <t>Lenart v Slov. goricah</t>
  </si>
  <si>
    <t>Lormanje</t>
  </si>
  <si>
    <t>Močna</t>
  </si>
  <si>
    <t>Nadbišec</t>
  </si>
  <si>
    <t>Radehova</t>
  </si>
  <si>
    <t>Rogoznica</t>
  </si>
  <si>
    <t>Selce</t>
  </si>
  <si>
    <t>Spodnja Voličina</t>
  </si>
  <si>
    <t>Spodnje Partinje</t>
  </si>
  <si>
    <t>Spodnji Porčič</t>
  </si>
  <si>
    <t>Spodnji Žerjavci</t>
  </si>
  <si>
    <t>Straže</t>
  </si>
  <si>
    <t>Šetarova</t>
  </si>
  <si>
    <t>Vinička vas</t>
  </si>
  <si>
    <t>Zamarkova</t>
  </si>
  <si>
    <t>Zavrh</t>
  </si>
  <si>
    <t>Zgornja Voličina</t>
  </si>
  <si>
    <t>Zgornji Žerjavci</t>
  </si>
  <si>
    <t>Majšperk</t>
  </si>
  <si>
    <t>Breg</t>
  </si>
  <si>
    <t>Doklece</t>
  </si>
  <si>
    <t>Dol pri Stopercah</t>
  </si>
  <si>
    <t>Grdina</t>
  </si>
  <si>
    <t>Janški Vrh</t>
  </si>
  <si>
    <t>Jelovice</t>
  </si>
  <si>
    <t>Koritno</t>
  </si>
  <si>
    <t>Kupčinji Vrh</t>
  </si>
  <si>
    <t>Lešje</t>
  </si>
  <si>
    <t>Medvedce</t>
  </si>
  <si>
    <t>Naraplje</t>
  </si>
  <si>
    <t>Planjsko</t>
  </si>
  <si>
    <t>Podlože</t>
  </si>
  <si>
    <t>Preša</t>
  </si>
  <si>
    <t>Ptujska Gora</t>
  </si>
  <si>
    <t>Sestrže</t>
  </si>
  <si>
    <t>Sitež</t>
  </si>
  <si>
    <t>Skrblje</t>
  </si>
  <si>
    <t>Slape</t>
  </si>
  <si>
    <t>Spodnja Sveča</t>
  </si>
  <si>
    <t>Stanečka vas</t>
  </si>
  <si>
    <t>Stoperce</t>
  </si>
  <si>
    <t>Zgornja Sveča</t>
  </si>
  <si>
    <t>Bolečka vas</t>
  </si>
  <si>
    <t>Maribor</t>
  </si>
  <si>
    <t>Bresternica</t>
  </si>
  <si>
    <t>Celestrina</t>
  </si>
  <si>
    <t>Dogoše</t>
  </si>
  <si>
    <t>Gaj nad Mariborom</t>
  </si>
  <si>
    <t>Grušova</t>
  </si>
  <si>
    <t>Hrastje</t>
  </si>
  <si>
    <t>Hrenca</t>
  </si>
  <si>
    <t>Jelovec</t>
  </si>
  <si>
    <t>Kamnica</t>
  </si>
  <si>
    <t>Laznica</t>
  </si>
  <si>
    <t>Limbuš</t>
  </si>
  <si>
    <t>Malečnik</t>
  </si>
  <si>
    <t>Meljski Hrib</t>
  </si>
  <si>
    <t>Metava</t>
  </si>
  <si>
    <t>Nebova</t>
  </si>
  <si>
    <t>Pekel</t>
  </si>
  <si>
    <t>Pekre</t>
  </si>
  <si>
    <t>Počehova</t>
  </si>
  <si>
    <t>Razvanje</t>
  </si>
  <si>
    <t>Ribniško selo</t>
  </si>
  <si>
    <t>Ruperče</t>
  </si>
  <si>
    <t>Srednje</t>
  </si>
  <si>
    <t>Šober</t>
  </si>
  <si>
    <t>Trčova</t>
  </si>
  <si>
    <t>Vinarje</t>
  </si>
  <si>
    <t>Vodole</t>
  </si>
  <si>
    <t>Vrhov Dol</t>
  </si>
  <si>
    <t>Za Kalvarijo</t>
  </si>
  <si>
    <t>Zgornji Slemen - del</t>
  </si>
  <si>
    <t>Zrkovci</t>
  </si>
  <si>
    <t>Ormož</t>
  </si>
  <si>
    <t>Bresnica</t>
  </si>
  <si>
    <t>Cerovec Stanka Vraza</t>
  </si>
  <si>
    <t>Cvetkovci</t>
  </si>
  <si>
    <t>Dobrovščak</t>
  </si>
  <si>
    <t>Drakšl</t>
  </si>
  <si>
    <t>Frankovci</t>
  </si>
  <si>
    <t>Gomila pri Kogu</t>
  </si>
  <si>
    <t>Hajndl</t>
  </si>
  <si>
    <t>Hardek</t>
  </si>
  <si>
    <t>Hermanci</t>
  </si>
  <si>
    <t>Hujbar</t>
  </si>
  <si>
    <t>Hum pri Ormožu</t>
  </si>
  <si>
    <t>Ivanjkovci</t>
  </si>
  <si>
    <t>Jastrebci</t>
  </si>
  <si>
    <t>Kajžar</t>
  </si>
  <si>
    <t>Kog</t>
  </si>
  <si>
    <t>Krčevina</t>
  </si>
  <si>
    <t>Lačaves</t>
  </si>
  <si>
    <t>Lahonci</t>
  </si>
  <si>
    <t>Lešnica</t>
  </si>
  <si>
    <t>Lešniški Vrh</t>
  </si>
  <si>
    <t>Libanja</t>
  </si>
  <si>
    <t>Litmerk</t>
  </si>
  <si>
    <t>Loperšice</t>
  </si>
  <si>
    <t>Lunovec</t>
  </si>
  <si>
    <t>Mali Brebrovnik</t>
  </si>
  <si>
    <t>Mihalovci</t>
  </si>
  <si>
    <t>Mihovci pri Vel. Nedelji</t>
  </si>
  <si>
    <t>Miklavž pri Ormožu</t>
  </si>
  <si>
    <t>Osluševci</t>
  </si>
  <si>
    <t>Pavlovci</t>
  </si>
  <si>
    <t>Pavlovski Vrh</t>
  </si>
  <si>
    <t>Podgorci</t>
  </si>
  <si>
    <t>Preclava</t>
  </si>
  <si>
    <t>Pušenci</t>
  </si>
  <si>
    <t>Ritmerk</t>
  </si>
  <si>
    <t>Runeč</t>
  </si>
  <si>
    <t>Senešci</t>
  </si>
  <si>
    <t>Sodinci</t>
  </si>
  <si>
    <t>Spodnji Ključarovci</t>
  </si>
  <si>
    <t>Stanovno</t>
  </si>
  <si>
    <t>Strezetina</t>
  </si>
  <si>
    <t>Strjanci</t>
  </si>
  <si>
    <t>Strmec pri Ormožu</t>
  </si>
  <si>
    <t>Šardinje</t>
  </si>
  <si>
    <t>Trgovišče</t>
  </si>
  <si>
    <t>Veličane</t>
  </si>
  <si>
    <t>Velika Nedelja</t>
  </si>
  <si>
    <t>Veliki Brebrovnik</t>
  </si>
  <si>
    <t>Vičanci</t>
  </si>
  <si>
    <t>Vinski Vrh</t>
  </si>
  <si>
    <t>Vitan</t>
  </si>
  <si>
    <t>Vodranci</t>
  </si>
  <si>
    <t>Vuzmetinci</t>
  </si>
  <si>
    <t>Zasavci</t>
  </si>
  <si>
    <t>Žerovinci</t>
  </si>
  <si>
    <t>Žvab</t>
  </si>
  <si>
    <t>Svetinje</t>
  </si>
  <si>
    <t>Trstenik</t>
  </si>
  <si>
    <t>Dolnja Počehova</t>
  </si>
  <si>
    <t>Dragučova</t>
  </si>
  <si>
    <t>Drankovec</t>
  </si>
  <si>
    <t>Flekušek</t>
  </si>
  <si>
    <t>Gačnik</t>
  </si>
  <si>
    <t>Jareninski Dol</t>
  </si>
  <si>
    <t>Jareninski Vrh</t>
  </si>
  <si>
    <t>Jelenče</t>
  </si>
  <si>
    <t>Kušernik</t>
  </si>
  <si>
    <t>Ložane</t>
  </si>
  <si>
    <t>Mali Dol</t>
  </si>
  <si>
    <t>Pernica</t>
  </si>
  <si>
    <t>Pesnica pri Mariboru</t>
  </si>
  <si>
    <t>Pesniški Dvor</t>
  </si>
  <si>
    <t>Počenik</t>
  </si>
  <si>
    <t>Polička vas</t>
  </si>
  <si>
    <t>Polički Vrh</t>
  </si>
  <si>
    <t>Ranca</t>
  </si>
  <si>
    <t>Ročica</t>
  </si>
  <si>
    <t>Slatenik</t>
  </si>
  <si>
    <t>Spodnje Dobrenje</t>
  </si>
  <si>
    <t>Spodnje Hlapje</t>
  </si>
  <si>
    <t>Spodnji Jakobski Dol</t>
  </si>
  <si>
    <t>Vajgen</t>
  </si>
  <si>
    <t>Vosek</t>
  </si>
  <si>
    <t>Vukovje</t>
  </si>
  <si>
    <t>Vukovski Dol</t>
  </si>
  <si>
    <t>Vukovski Vrh</t>
  </si>
  <si>
    <t>Zgornje Hlapje</t>
  </si>
  <si>
    <t>Zgornji Jakobski Dol</t>
  </si>
  <si>
    <t>Ptuj</t>
  </si>
  <si>
    <t>Grajena</t>
  </si>
  <si>
    <t>Grajenščak</t>
  </si>
  <si>
    <t>Kicar</t>
  </si>
  <si>
    <t>Krčevina pri Vurbergu</t>
  </si>
  <si>
    <t>Mestni Vrh</t>
  </si>
  <si>
    <t>Pacinje</t>
  </si>
  <si>
    <t>Podvinci</t>
  </si>
  <si>
    <t>Spodnji Velovlek</t>
  </si>
  <si>
    <t>Spuhlja</t>
  </si>
  <si>
    <t>Rače - Fram</t>
  </si>
  <si>
    <t>Brezula</t>
  </si>
  <si>
    <t>Fram</t>
  </si>
  <si>
    <t>Ješenca</t>
  </si>
  <si>
    <t>Kopivnik</t>
  </si>
  <si>
    <t>Loka pri Framu</t>
  </si>
  <si>
    <t>Morje</t>
  </si>
  <si>
    <t>Planica</t>
  </si>
  <si>
    <t>Podova</t>
  </si>
  <si>
    <t>Požeg</t>
  </si>
  <si>
    <t>Rače</t>
  </si>
  <si>
    <t>Ranče</t>
  </si>
  <si>
    <t>Spodnja Gorica</t>
  </si>
  <si>
    <t>Zgornja Gorica</t>
  </si>
  <si>
    <t>Šestdobe</t>
  </si>
  <si>
    <t>Ruše</t>
  </si>
  <si>
    <t>Bezena</t>
  </si>
  <si>
    <t>Bistrica ob Dravi</t>
  </si>
  <si>
    <t>Fala</t>
  </si>
  <si>
    <t>Lobnica</t>
  </si>
  <si>
    <t>Log</t>
  </si>
  <si>
    <t>Smolnik</t>
  </si>
  <si>
    <t>Slovenska Bistrica</t>
  </si>
  <si>
    <t>Bojtina</t>
  </si>
  <si>
    <t>Brezje pri Slov. Bistrici</t>
  </si>
  <si>
    <t>Bukovec</t>
  </si>
  <si>
    <t>Cezlak</t>
  </si>
  <si>
    <t>Cigonca</t>
  </si>
  <si>
    <t>Črešnjevec</t>
  </si>
  <si>
    <t>Devina</t>
  </si>
  <si>
    <t>Dolgi Vrh</t>
  </si>
  <si>
    <t>Drumlažno</t>
  </si>
  <si>
    <t>Farovec</t>
  </si>
  <si>
    <t>Fošt</t>
  </si>
  <si>
    <t>Frajhajm</t>
  </si>
  <si>
    <t>Gabernik</t>
  </si>
  <si>
    <t>Gaj</t>
  </si>
  <si>
    <t>Gladomes</t>
  </si>
  <si>
    <t>Hošnica</t>
  </si>
  <si>
    <t>Ješovec</t>
  </si>
  <si>
    <t>Jurišna vas</t>
  </si>
  <si>
    <t>Kalše</t>
  </si>
  <si>
    <t>Kebelj</t>
  </si>
  <si>
    <t>Klopce</t>
  </si>
  <si>
    <t>Kočno ob Ložnici</t>
  </si>
  <si>
    <t>Kočno pri Polskavi</t>
  </si>
  <si>
    <t>Korplje</t>
  </si>
  <si>
    <t>Kostanjevec</t>
  </si>
  <si>
    <t>Kot na Pohorju</t>
  </si>
  <si>
    <t>Kovača vas</t>
  </si>
  <si>
    <t>Križni Vrh</t>
  </si>
  <si>
    <t>Laporje</t>
  </si>
  <si>
    <t>Leskovec</t>
  </si>
  <si>
    <t>Levič</t>
  </si>
  <si>
    <t>Lokanja vas</t>
  </si>
  <si>
    <t>Lukanja</t>
  </si>
  <si>
    <t>Malo Tinje</t>
  </si>
  <si>
    <t>Modrič</t>
  </si>
  <si>
    <t>Nadgrad</t>
  </si>
  <si>
    <t>Ogljenšak</t>
  </si>
  <si>
    <t>Ošelj</t>
  </si>
  <si>
    <t>Planina pod Šumikom</t>
  </si>
  <si>
    <t>Podgrad na Pohorju</t>
  </si>
  <si>
    <t>Pokoše</t>
  </si>
  <si>
    <t>Pragersko</t>
  </si>
  <si>
    <t>Preloge</t>
  </si>
  <si>
    <t>Prepuž</t>
  </si>
  <si>
    <t>Pretrež</t>
  </si>
  <si>
    <t>Razgor pri Žabljeku</t>
  </si>
  <si>
    <t>Rep</t>
  </si>
  <si>
    <t>Ritoznoj</t>
  </si>
  <si>
    <t>Sele pri Polskavi</t>
  </si>
  <si>
    <t>Sevec</t>
  </si>
  <si>
    <t>Smrečno</t>
  </si>
  <si>
    <t>Spodnja Ložnica</t>
  </si>
  <si>
    <t>Spodnja Nova vas</t>
  </si>
  <si>
    <t>Spodnja Polskava</t>
  </si>
  <si>
    <t>Spodnje Prebukovje</t>
  </si>
  <si>
    <t>Stari Log</t>
  </si>
  <si>
    <t>Šentovec</t>
  </si>
  <si>
    <t>Šmartno na Pohorju</t>
  </si>
  <si>
    <t>Tinjska Gora</t>
  </si>
  <si>
    <t>Trnovec pri Slovenski Bistrici</t>
  </si>
  <si>
    <t>Turiška vas na Pohorju</t>
  </si>
  <si>
    <t>Urh</t>
  </si>
  <si>
    <t>Veliko Tinje</t>
  </si>
  <si>
    <t>Videž</t>
  </si>
  <si>
    <t>Visole</t>
  </si>
  <si>
    <t>Vrhloga</t>
  </si>
  <si>
    <t>Vrhole pri Laporju</t>
  </si>
  <si>
    <t>Vrhole pri Slov. Konjicah</t>
  </si>
  <si>
    <t>Zgornja Bistrica</t>
  </si>
  <si>
    <t>Zgornja Brežnica</t>
  </si>
  <si>
    <t>Zgornja Ložnica</t>
  </si>
  <si>
    <t>Zgornja Nova vas</t>
  </si>
  <si>
    <t>Zgornja Polskava</t>
  </si>
  <si>
    <t>Zgornje Prebukovje</t>
  </si>
  <si>
    <t>Žabljek</t>
  </si>
  <si>
    <t>Nova Gora nad Slovensko Bistrico</t>
  </si>
  <si>
    <t>Radkovec</t>
  </si>
  <si>
    <t>Starše</t>
  </si>
  <si>
    <t>Brunšvik</t>
  </si>
  <si>
    <t>Loka</t>
  </si>
  <si>
    <t>Marjeta na Dravskem polju</t>
  </si>
  <si>
    <t>Prepolje</t>
  </si>
  <si>
    <t>Rošnja</t>
  </si>
  <si>
    <t>Trniče</t>
  </si>
  <si>
    <t>Zlatoličje</t>
  </si>
  <si>
    <t>Šentilj</t>
  </si>
  <si>
    <t>Ceršak</t>
  </si>
  <si>
    <t>Cirknica</t>
  </si>
  <si>
    <t>Zgornji Dražen Vrh</t>
  </si>
  <si>
    <t>Jurjevski Dol</t>
  </si>
  <si>
    <t>Kaniža</t>
  </si>
  <si>
    <t>Kozjak pri Ceršaku</t>
  </si>
  <si>
    <t>Kresnica</t>
  </si>
  <si>
    <t>Plodršnica</t>
  </si>
  <si>
    <t>Selnica ob Muri</t>
  </si>
  <si>
    <t>Sladki Vrh</t>
  </si>
  <si>
    <t>Spodnja Velka</t>
  </si>
  <si>
    <t>Srebotje</t>
  </si>
  <si>
    <t>Stara Gora pri Šentilju</t>
  </si>
  <si>
    <t>Svečane</t>
  </si>
  <si>
    <t>Šentilj v Slov. goricah</t>
  </si>
  <si>
    <t>Šomat</t>
  </si>
  <si>
    <t>Štrihovec</t>
  </si>
  <si>
    <t>Trate</t>
  </si>
  <si>
    <t>Vranji Vrh</t>
  </si>
  <si>
    <t>Zgornja Velka</t>
  </si>
  <si>
    <t>Zgornje Dobrenje</t>
  </si>
  <si>
    <t>Zgornje Gradišče</t>
  </si>
  <si>
    <t>Videm</t>
  </si>
  <si>
    <t>Barislovci</t>
  </si>
  <si>
    <t>Belavšek</t>
  </si>
  <si>
    <t>Berinjak</t>
  </si>
  <si>
    <t>Dolena</t>
  </si>
  <si>
    <t>Dravci</t>
  </si>
  <si>
    <t>Dravinjski Vrh</t>
  </si>
  <si>
    <t>Jurovci</t>
  </si>
  <si>
    <t>Lancova vas</t>
  </si>
  <si>
    <t>Ljubstava</t>
  </si>
  <si>
    <t>Majski Vrh</t>
  </si>
  <si>
    <t>Mala Varnica</t>
  </si>
  <si>
    <t>Pobrežje</t>
  </si>
  <si>
    <t>Popovci</t>
  </si>
  <si>
    <t>Repišče</t>
  </si>
  <si>
    <t>Sela</t>
  </si>
  <si>
    <t>Skorišnjak</t>
  </si>
  <si>
    <t>Soviče</t>
  </si>
  <si>
    <t>Spodnji Leskovec</t>
  </si>
  <si>
    <t>Strmec pri Leskovcu</t>
  </si>
  <si>
    <t>Šturmovci</t>
  </si>
  <si>
    <t>Trdobojci</t>
  </si>
  <si>
    <t>Trnovec</t>
  </si>
  <si>
    <t>Tržec</t>
  </si>
  <si>
    <t>Vareja</t>
  </si>
  <si>
    <t>Velika Varnica</t>
  </si>
  <si>
    <t>Veliki Okič</t>
  </si>
  <si>
    <t>Videm pri Ptuju</t>
  </si>
  <si>
    <t>Zgornja Pristava</t>
  </si>
  <si>
    <t>Zgornji Leskovec</t>
  </si>
  <si>
    <t>Zavrč</t>
  </si>
  <si>
    <t>Belski Vrh</t>
  </si>
  <si>
    <t>Drenovec</t>
  </si>
  <si>
    <t>Gorenjski Vrh</t>
  </si>
  <si>
    <t>Goričak</t>
  </si>
  <si>
    <t>Hrastovec</t>
  </si>
  <si>
    <t>Korenjak</t>
  </si>
  <si>
    <t>Pestike</t>
  </si>
  <si>
    <t>Turški Vrh</t>
  </si>
  <si>
    <t>Benedikt</t>
  </si>
  <si>
    <t>Drvanja</t>
  </si>
  <si>
    <t>Ihova</t>
  </si>
  <si>
    <t>Negovski Vrh</t>
  </si>
  <si>
    <t>Obrat</t>
  </si>
  <si>
    <t>Spodnja Bačkova</t>
  </si>
  <si>
    <t>Spodnja Ročica</t>
  </si>
  <si>
    <t>Sv. Trije Kralji v Slov. gor.</t>
  </si>
  <si>
    <t>Štajngrova</t>
  </si>
  <si>
    <t>Trotkova</t>
  </si>
  <si>
    <t>Cerkvenjak</t>
  </si>
  <si>
    <t>Andrenci</t>
  </si>
  <si>
    <t>Brengova</t>
  </si>
  <si>
    <t>Cenkova</t>
  </si>
  <si>
    <t>Cogetinci</t>
  </si>
  <si>
    <t>Čagona</t>
  </si>
  <si>
    <t>Grabonoški Vrh</t>
  </si>
  <si>
    <t>Kadrenci</t>
  </si>
  <si>
    <t>Komarnica</t>
  </si>
  <si>
    <t>Peščeni Vrh</t>
  </si>
  <si>
    <t>Smolinci</t>
  </si>
  <si>
    <t>Vanetina</t>
  </si>
  <si>
    <t>Župetinci</t>
  </si>
  <si>
    <t>Hajdina</t>
  </si>
  <si>
    <t>Draženci</t>
  </si>
  <si>
    <t>Gerečja vas</t>
  </si>
  <si>
    <t>Hajdoše</t>
  </si>
  <si>
    <t>Skorba</t>
  </si>
  <si>
    <t>Slovenja vas</t>
  </si>
  <si>
    <t>Spodnja Hajdina</t>
  </si>
  <si>
    <t>Zgornja Hajdina</t>
  </si>
  <si>
    <t>Hoče - Slivnica</t>
  </si>
  <si>
    <t>Bohova</t>
  </si>
  <si>
    <t>Čreta</t>
  </si>
  <si>
    <t>Hočko Pohorje</t>
  </si>
  <si>
    <t>Hotinja vas</t>
  </si>
  <si>
    <t>Orehova vas</t>
  </si>
  <si>
    <t>Pivola</t>
  </si>
  <si>
    <t>Radizel</t>
  </si>
  <si>
    <t>Rogoza</t>
  </si>
  <si>
    <t>Slivnica pri Mariboru</t>
  </si>
  <si>
    <t>Slivniško Pohorje</t>
  </si>
  <si>
    <t>Spodnje Hoče</t>
  </si>
  <si>
    <t>Zgornje Hoče</t>
  </si>
  <si>
    <t>Lovrenc na Pohorju</t>
  </si>
  <si>
    <t>Činžat</t>
  </si>
  <si>
    <t>Kumen</t>
  </si>
  <si>
    <t>Puščava</t>
  </si>
  <si>
    <t>Rdeči Breg - del</t>
  </si>
  <si>
    <t>Recenjak</t>
  </si>
  <si>
    <t>Ruta</t>
  </si>
  <si>
    <t>Borovci</t>
  </si>
  <si>
    <t>Bukovci</t>
  </si>
  <si>
    <t>Nova vas pri Markovcih</t>
  </si>
  <si>
    <t>Prvenci</t>
  </si>
  <si>
    <t>Sobetinci</t>
  </si>
  <si>
    <t>Stojnci</t>
  </si>
  <si>
    <t>Strelci</t>
  </si>
  <si>
    <t>Zabovci</t>
  </si>
  <si>
    <t>Miklavž na Dravskem polju</t>
  </si>
  <si>
    <t>Dobrovce</t>
  </si>
  <si>
    <t>Dravski Dvor</t>
  </si>
  <si>
    <t>Skoke</t>
  </si>
  <si>
    <t>Oplotnica</t>
  </si>
  <si>
    <t>Božje</t>
  </si>
  <si>
    <t>Brezje pri Oplotnici</t>
  </si>
  <si>
    <t>Čadram</t>
  </si>
  <si>
    <t>Dobriška vas</t>
  </si>
  <si>
    <t>Dobrova pri Prihovi</t>
  </si>
  <si>
    <t>Gorica pri Oplotnici</t>
  </si>
  <si>
    <t>Kovaški Vrh</t>
  </si>
  <si>
    <t>Lačna Gora</t>
  </si>
  <si>
    <t>Malahorna</t>
  </si>
  <si>
    <t>Markečica</t>
  </si>
  <si>
    <t>Okoška Gora</t>
  </si>
  <si>
    <t>Pobrež</t>
  </si>
  <si>
    <t>Prihova</t>
  </si>
  <si>
    <t>Raskovec</t>
  </si>
  <si>
    <t>Straža pri Oplotnici</t>
  </si>
  <si>
    <t>Ugovec</t>
  </si>
  <si>
    <t>Zgornje Grušovje</t>
  </si>
  <si>
    <t>Zlogona Gora</t>
  </si>
  <si>
    <t>Zlogona vas</t>
  </si>
  <si>
    <t>Podlehnik</t>
  </si>
  <si>
    <t>Dežno pri Podlehniku</t>
  </si>
  <si>
    <t>Gorca</t>
  </si>
  <si>
    <t>Jablovec</t>
  </si>
  <si>
    <t>Kozminci</t>
  </si>
  <si>
    <t>Ložina</t>
  </si>
  <si>
    <t>Rodni Vrh</t>
  </si>
  <si>
    <t>Sedlašek</t>
  </si>
  <si>
    <t>Spodnje Gruškovje</t>
  </si>
  <si>
    <t>Stanošina</t>
  </si>
  <si>
    <t>Strajna</t>
  </si>
  <si>
    <t>Zakl</t>
  </si>
  <si>
    <t>Zgornje Gruškovje</t>
  </si>
  <si>
    <t>Selnica ob Dravi</t>
  </si>
  <si>
    <t>Črešnjevec ob Dravi</t>
  </si>
  <si>
    <t>Gradišče na Kozjaku</t>
  </si>
  <si>
    <t>Janževa Gora</t>
  </si>
  <si>
    <t>Spodnja Selnica</t>
  </si>
  <si>
    <t>Spodnji Boč</t>
  </si>
  <si>
    <t>Spodnji Slemen</t>
  </si>
  <si>
    <t>Sv. Duh na Ostrem Vrhu</t>
  </si>
  <si>
    <t>Veliki Boč</t>
  </si>
  <si>
    <t>Vurmat - del</t>
  </si>
  <si>
    <t>Zgornja Selnica</t>
  </si>
  <si>
    <t>Zgornji Boč</t>
  </si>
  <si>
    <t>Sveta Ana</t>
  </si>
  <si>
    <t>Dražen Vrh - del</t>
  </si>
  <si>
    <t>Froleh</t>
  </si>
  <si>
    <t>Kremberk</t>
  </si>
  <si>
    <t>Krivi Vrh</t>
  </si>
  <si>
    <t>Ledinek</t>
  </si>
  <si>
    <t>Lokavec</t>
  </si>
  <si>
    <t>Rožengrunt</t>
  </si>
  <si>
    <t>Sv. Ana v Slov. goricah</t>
  </si>
  <si>
    <t>Zgornja Bačkova</t>
  </si>
  <si>
    <t>Zgornja Ročica</t>
  </si>
  <si>
    <t>Zgornja Ščavnica</t>
  </si>
  <si>
    <t>Žice</t>
  </si>
  <si>
    <t>Sveti Andraž v Slov. goricah</t>
  </si>
  <si>
    <t>Drbetinci</t>
  </si>
  <si>
    <t>Hvaletinci</t>
  </si>
  <si>
    <t>Novinci</t>
  </si>
  <si>
    <t>Rjavci</t>
  </si>
  <si>
    <t>Slavšina</t>
  </si>
  <si>
    <t>Vitomarci</t>
  </si>
  <si>
    <t>Trnovska vas</t>
  </si>
  <si>
    <t>Biš</t>
  </si>
  <si>
    <t>Bišečki Vrh</t>
  </si>
  <si>
    <t>Črmlja</t>
  </si>
  <si>
    <t>Ločič</t>
  </si>
  <si>
    <t>Trnovski Vrh</t>
  </si>
  <si>
    <t>Žetale</t>
  </si>
  <si>
    <t>Čermožiše</t>
  </si>
  <si>
    <t>Dobrina</t>
  </si>
  <si>
    <t>Kočice</t>
  </si>
  <si>
    <t>Nadole</t>
  </si>
  <si>
    <t>Cirkulane</t>
  </si>
  <si>
    <t>Brezovec</t>
  </si>
  <si>
    <t>Dolane</t>
  </si>
  <si>
    <t>Gradišča</t>
  </si>
  <si>
    <t>Gruškovec</t>
  </si>
  <si>
    <t>Mali Okič</t>
  </si>
  <si>
    <t>Medribnik</t>
  </si>
  <si>
    <t>Meje</t>
  </si>
  <si>
    <t>Paradiž</t>
  </si>
  <si>
    <t>Pohorje</t>
  </si>
  <si>
    <t>Veliki Vrh</t>
  </si>
  <si>
    <t>Makole</t>
  </si>
  <si>
    <t>Dežno pri Makolah</t>
  </si>
  <si>
    <t>Jelovec pri Makolah</t>
  </si>
  <si>
    <t>Ložnica</t>
  </si>
  <si>
    <t>Mostečno</t>
  </si>
  <si>
    <t>Pečke</t>
  </si>
  <si>
    <t>Savinsko</t>
  </si>
  <si>
    <t>Stari Grad</t>
  </si>
  <si>
    <t>Stopno</t>
  </si>
  <si>
    <t>Stranske Makole</t>
  </si>
  <si>
    <t>Strug</t>
  </si>
  <si>
    <t>Štatenberg</t>
  </si>
  <si>
    <t>Varoš</t>
  </si>
  <si>
    <t>Poljčane</t>
  </si>
  <si>
    <t>Brezje pri Poljčanah</t>
  </si>
  <si>
    <t>Čadramska vas</t>
  </si>
  <si>
    <t>Globoko ob Dravinji</t>
  </si>
  <si>
    <t>Hrastovec pod Bočem</t>
  </si>
  <si>
    <t>Krasna</t>
  </si>
  <si>
    <t>Križeča vas</t>
  </si>
  <si>
    <t>Ljubično</t>
  </si>
  <si>
    <t>Lovnik</t>
  </si>
  <si>
    <t>Lušečka vas</t>
  </si>
  <si>
    <t>Modraže</t>
  </si>
  <si>
    <t>Novake</t>
  </si>
  <si>
    <t>Podboč</t>
  </si>
  <si>
    <t>Spodnja Brežnica</t>
  </si>
  <si>
    <t>Spodnje Poljčane</t>
  </si>
  <si>
    <t>Stanovsko</t>
  </si>
  <si>
    <t>Studenice</t>
  </si>
  <si>
    <t>Zgornje Poljčane</t>
  </si>
  <si>
    <t>Središče ob Dravi</t>
  </si>
  <si>
    <t>Godeninci</t>
  </si>
  <si>
    <t>Obrež</t>
  </si>
  <si>
    <t>Sveta Trojica v Slov. goricah</t>
  </si>
  <si>
    <t>Gočova</t>
  </si>
  <si>
    <t>Osek</t>
  </si>
  <si>
    <t>Spodnja Senarska</t>
  </si>
  <si>
    <t>Spodnje Verjane</t>
  </si>
  <si>
    <t>Sv. Trojica v Slov. goricah</t>
  </si>
  <si>
    <t>Zgornja Senarska</t>
  </si>
  <si>
    <t>Zgornje Verjane</t>
  </si>
  <si>
    <t>Zgornji Porčič</t>
  </si>
  <si>
    <t>Sveti Tomaž</t>
  </si>
  <si>
    <t>Bratonečice</t>
  </si>
  <si>
    <t>Gornji Ključarovci</t>
  </si>
  <si>
    <t>GRADIŠČE</t>
  </si>
  <si>
    <t>Hranjigovci</t>
  </si>
  <si>
    <t>Koračice</t>
  </si>
  <si>
    <t>Mala vas pri Ormožu</t>
  </si>
  <si>
    <t>Mezgovci</t>
  </si>
  <si>
    <t>Pršetinci</t>
  </si>
  <si>
    <t>Rakovci</t>
  </si>
  <si>
    <t>Rucmanci</t>
  </si>
  <si>
    <t>Savci</t>
  </si>
  <si>
    <t>Sejanci</t>
  </si>
  <si>
    <t>Senčak</t>
  </si>
  <si>
    <t>Senik</t>
  </si>
  <si>
    <t>Trnovci</t>
  </si>
  <si>
    <t>Zagorje</t>
  </si>
  <si>
    <t>Sveti Jurij v Slov. goricah</t>
  </si>
  <si>
    <t>Jurovski Dol</t>
  </si>
  <si>
    <t>Malna</t>
  </si>
  <si>
    <t>Spodnji Gasteraj</t>
  </si>
  <si>
    <t>Srednji Gasteraj</t>
  </si>
  <si>
    <t>Varda</t>
  </si>
  <si>
    <t>Zgornje Partinje</t>
  </si>
  <si>
    <t>Zgornji Gasteraj</t>
  </si>
  <si>
    <t>Žitence</t>
  </si>
  <si>
    <t>KOROŠKA STATISTIČNA REGIJA</t>
  </si>
  <si>
    <t>Črna na Koroškem</t>
  </si>
  <si>
    <t>Bistra</t>
  </si>
  <si>
    <t>Javorje</t>
  </si>
  <si>
    <t>Jazbina</t>
  </si>
  <si>
    <t>Koprivna</t>
  </si>
  <si>
    <t>Ludranski Vrh</t>
  </si>
  <si>
    <t>Podpeca</t>
  </si>
  <si>
    <t>Topla</t>
  </si>
  <si>
    <t>Žerjav</t>
  </si>
  <si>
    <t>Dravograd</t>
  </si>
  <si>
    <t>Bukovska vas</t>
  </si>
  <si>
    <t>Črneče</t>
  </si>
  <si>
    <t>Črneška Gora</t>
  </si>
  <si>
    <t>Dobrova pri Dravogradu</t>
  </si>
  <si>
    <t>Gorče</t>
  </si>
  <si>
    <t>Goriški Vrh</t>
  </si>
  <si>
    <t>Kozji Vrh nad Dravogradom</t>
  </si>
  <si>
    <t>Libeliče</t>
  </si>
  <si>
    <t>Libeliška Gora</t>
  </si>
  <si>
    <t>Ojstrica</t>
  </si>
  <si>
    <t>Otiški Vrh</t>
  </si>
  <si>
    <t>Podklanc</t>
  </si>
  <si>
    <t>Selovec</t>
  </si>
  <si>
    <t>Sv. Boštjan</t>
  </si>
  <si>
    <t>Sv. Danijel</t>
  </si>
  <si>
    <t>Sv. Duh</t>
  </si>
  <si>
    <t>Šentjanž pri Dravogradu</t>
  </si>
  <si>
    <t>Tolsti Vrh p. R. na K. - del</t>
  </si>
  <si>
    <t>Trbonje</t>
  </si>
  <si>
    <t>Tribej</t>
  </si>
  <si>
    <t>Velka</t>
  </si>
  <si>
    <t>Vič</t>
  </si>
  <si>
    <t>Vrata</t>
  </si>
  <si>
    <t>Bukovje</t>
  </si>
  <si>
    <t>Mežica</t>
  </si>
  <si>
    <t>Lom</t>
  </si>
  <si>
    <t>Onkraj Meže</t>
  </si>
  <si>
    <t>Plat</t>
  </si>
  <si>
    <t>Podkraj pri Mežici</t>
  </si>
  <si>
    <t>Mislinja</t>
  </si>
  <si>
    <t>Dovže</t>
  </si>
  <si>
    <t>Gornji Dolič</t>
  </si>
  <si>
    <t>Kozjak</t>
  </si>
  <si>
    <t>Mala Mislinja</t>
  </si>
  <si>
    <t>Paka - del</t>
  </si>
  <si>
    <t>Razborca</t>
  </si>
  <si>
    <t>Srednji Dolič</t>
  </si>
  <si>
    <t>Šentilj pod Turjakom</t>
  </si>
  <si>
    <t>Tolsti Vrh pri Mislinji</t>
  </si>
  <si>
    <t>Završe</t>
  </si>
  <si>
    <t>Muta</t>
  </si>
  <si>
    <t>Gortina</t>
  </si>
  <si>
    <t>Mlake</t>
  </si>
  <si>
    <t>Pernice</t>
  </si>
  <si>
    <t>Sv. Primož nad Muto</t>
  </si>
  <si>
    <t>Sv. Jernej nad Muto</t>
  </si>
  <si>
    <t>Podvelka</t>
  </si>
  <si>
    <t>Brezno</t>
  </si>
  <si>
    <t>Janževski Vrh</t>
  </si>
  <si>
    <t>Javnik</t>
  </si>
  <si>
    <t>Kozji Vrh</t>
  </si>
  <si>
    <t>Lehen na Pohorju</t>
  </si>
  <si>
    <t>Ožbalt</t>
  </si>
  <si>
    <t>Spodnja Kapla</t>
  </si>
  <si>
    <t>Zgornja Kapla</t>
  </si>
  <si>
    <t>Radlje ob Dravi</t>
  </si>
  <si>
    <t>Brezni Vrh</t>
  </si>
  <si>
    <t>Radelca</t>
  </si>
  <si>
    <t>Remšnik</t>
  </si>
  <si>
    <t>Spodnja Orlica</t>
  </si>
  <si>
    <t>Spodnja Vižinga</t>
  </si>
  <si>
    <t>Sv. Anton na Pohorju</t>
  </si>
  <si>
    <t>Sv. Trije Kralji</t>
  </si>
  <si>
    <t>Št. Janž pri Radljah</t>
  </si>
  <si>
    <t>Vas</t>
  </si>
  <si>
    <t>Vuhred</t>
  </si>
  <si>
    <t>Zgornja Vižinga</t>
  </si>
  <si>
    <t>Zgornji Kozji Vrh</t>
  </si>
  <si>
    <t>Ravne na Koroškem</t>
  </si>
  <si>
    <t>Brdinje</t>
  </si>
  <si>
    <t>Dobja vas</t>
  </si>
  <si>
    <t>Dobrije</t>
  </si>
  <si>
    <t>Koroški Selovec</t>
  </si>
  <si>
    <t>Kotlje</t>
  </si>
  <si>
    <t>Navrški Vrh</t>
  </si>
  <si>
    <t>Podgora</t>
  </si>
  <si>
    <t>Podkraj</t>
  </si>
  <si>
    <t>Preški Vrh</t>
  </si>
  <si>
    <t>Sele - del</t>
  </si>
  <si>
    <t>Stražišče</t>
  </si>
  <si>
    <t>Strojna</t>
  </si>
  <si>
    <t>Uršlja Gora</t>
  </si>
  <si>
    <t>Zelen Breg</t>
  </si>
  <si>
    <t>Slovenj Gradec</t>
  </si>
  <si>
    <t>Brda</t>
  </si>
  <si>
    <t>Gmajna</t>
  </si>
  <si>
    <t>Golavabuka</t>
  </si>
  <si>
    <t>Graška Gora</t>
  </si>
  <si>
    <t>Legen</t>
  </si>
  <si>
    <t>Mislinjska Dobrava</t>
  </si>
  <si>
    <t>Pameče</t>
  </si>
  <si>
    <t>Raduše</t>
  </si>
  <si>
    <t>Sele</t>
  </si>
  <si>
    <t>Spodnji Razbor</t>
  </si>
  <si>
    <t>Stari trg</t>
  </si>
  <si>
    <t>Šmartno pri Slovenj Gradcu</t>
  </si>
  <si>
    <t>Šmiklavž</t>
  </si>
  <si>
    <t>Tomaška vas</t>
  </si>
  <si>
    <t>Troblje</t>
  </si>
  <si>
    <t>Turiška vas</t>
  </si>
  <si>
    <t>Vodriž</t>
  </si>
  <si>
    <t>Vrhe</t>
  </si>
  <si>
    <t>Zgornji Razbor</t>
  </si>
  <si>
    <t>Vuzenica</t>
  </si>
  <si>
    <t>Dravče</t>
  </si>
  <si>
    <t>Sv. Primož na Pohorju</t>
  </si>
  <si>
    <t>Sv. Vid</t>
  </si>
  <si>
    <t>Šentjanž nad Dravčami</t>
  </si>
  <si>
    <t>Prevalje</t>
  </si>
  <si>
    <t>Belšak</t>
  </si>
  <si>
    <t>Breznica</t>
  </si>
  <si>
    <t>Dolga Brda</t>
  </si>
  <si>
    <t>Jamnica</t>
  </si>
  <si>
    <t>Kot pri Prevaljah</t>
  </si>
  <si>
    <t>Leše</t>
  </si>
  <si>
    <t>Lokovica</t>
  </si>
  <si>
    <t>Poljana</t>
  </si>
  <si>
    <t>Šentanel</t>
  </si>
  <si>
    <t>Zagrad</t>
  </si>
  <si>
    <t>Ribnica na Pohorju</t>
  </si>
  <si>
    <t>Hudi Kot</t>
  </si>
  <si>
    <t>Josipdol</t>
  </si>
  <si>
    <t>Zgornja Orlica</t>
  </si>
  <si>
    <t>Zgornji Janževski Vrh</t>
  </si>
  <si>
    <t>Zgornji Lehen na Pohorju</t>
  </si>
  <si>
    <t>SAVINJSKA STATISTIČNA REGIJA</t>
  </si>
  <si>
    <t>Celje</t>
  </si>
  <si>
    <t>Brezova</t>
  </si>
  <si>
    <t>Bukovžlak</t>
  </si>
  <si>
    <t>Dobrova</t>
  </si>
  <si>
    <t>Glinsko</t>
  </si>
  <si>
    <t>Gorica pri Šmartnem</t>
  </si>
  <si>
    <t>Jezerce pri Šmartnem</t>
  </si>
  <si>
    <t>Košnica pri Celju</t>
  </si>
  <si>
    <t>Lahovna</t>
  </si>
  <si>
    <t>Lipovec pri Škofji vasi</t>
  </si>
  <si>
    <t>Ljubečna</t>
  </si>
  <si>
    <t>Loče</t>
  </si>
  <si>
    <t>Lokrovec</t>
  </si>
  <si>
    <t>Lopata</t>
  </si>
  <si>
    <t>Medlog</t>
  </si>
  <si>
    <t>Osenca</t>
  </si>
  <si>
    <t>Otemna</t>
  </si>
  <si>
    <t>Pečovnik</t>
  </si>
  <si>
    <t>Pepelno</t>
  </si>
  <si>
    <t>Prekorje</t>
  </si>
  <si>
    <t>Rožni Vrh</t>
  </si>
  <si>
    <t>Runtole</t>
  </si>
  <si>
    <t>Rupe</t>
  </si>
  <si>
    <t>Slance</t>
  </si>
  <si>
    <t>Slatina v Rožni dolini</t>
  </si>
  <si>
    <t>Šentjungert</t>
  </si>
  <si>
    <t>Škofja vas</t>
  </si>
  <si>
    <t>Šmarjeta pri Celju</t>
  </si>
  <si>
    <t>Šmartno v Rožni dolini</t>
  </si>
  <si>
    <t>Šmiklavž pri Škofji vasi</t>
  </si>
  <si>
    <t>Teharje</t>
  </si>
  <si>
    <t>Tremerje</t>
  </si>
  <si>
    <t>Trnovlje pri Celju</t>
  </si>
  <si>
    <t>Začret</t>
  </si>
  <si>
    <t>Zadobrova</t>
  </si>
  <si>
    <t>Zvodno</t>
  </si>
  <si>
    <t>Žepina</t>
  </si>
  <si>
    <t>Gornji Grad</t>
  </si>
  <si>
    <t>Bočna</t>
  </si>
  <si>
    <t>Dol</t>
  </si>
  <si>
    <t>Florjan pri Gornjem Gradu</t>
  </si>
  <si>
    <t>Lenart pri Gornjem Gradu</t>
  </si>
  <si>
    <t>Nova Štifta</t>
  </si>
  <si>
    <t>Kozje</t>
  </si>
  <si>
    <t>Bistrica</t>
  </si>
  <si>
    <t>Buče</t>
  </si>
  <si>
    <t>Dobležiče</t>
  </si>
  <si>
    <t>Drensko Rebro</t>
  </si>
  <si>
    <t>Gorjane</t>
  </si>
  <si>
    <t>Gubno</t>
  </si>
  <si>
    <t>Ješovec pri Kozjem</t>
  </si>
  <si>
    <t>Klake</t>
  </si>
  <si>
    <t>Lesično</t>
  </si>
  <si>
    <t>Ortnice</t>
  </si>
  <si>
    <t>Osredek pri Podsredi</t>
  </si>
  <si>
    <t>Pilštanj</t>
  </si>
  <si>
    <t>Podsreda</t>
  </si>
  <si>
    <t>Poklek pri Podsredi</t>
  </si>
  <si>
    <t>Topolovo</t>
  </si>
  <si>
    <t>Vetrnik</t>
  </si>
  <si>
    <t>Vojsko</t>
  </si>
  <si>
    <t>Vrenska Gorca</t>
  </si>
  <si>
    <t>Zdole</t>
  </si>
  <si>
    <t>Zeče pri Bučah</t>
  </si>
  <si>
    <t>Laško</t>
  </si>
  <si>
    <t>Belovo</t>
  </si>
  <si>
    <t>Blatni Vrh</t>
  </si>
  <si>
    <t>Brodnice</t>
  </si>
  <si>
    <t>Brstnik</t>
  </si>
  <si>
    <t>Brstovnica</t>
  </si>
  <si>
    <t>Bukovca</t>
  </si>
  <si>
    <t>Curnovec</t>
  </si>
  <si>
    <t>Debro</t>
  </si>
  <si>
    <t>Doblatina</t>
  </si>
  <si>
    <t>Dol pri Laškem</t>
  </si>
  <si>
    <t>Gabrno</t>
  </si>
  <si>
    <t>Globoko</t>
  </si>
  <si>
    <t>Govce</t>
  </si>
  <si>
    <t>Gozdec</t>
  </si>
  <si>
    <t>Gračnica</t>
  </si>
  <si>
    <t>Harje</t>
  </si>
  <si>
    <t>Huda Jama</t>
  </si>
  <si>
    <t>Jagoče</t>
  </si>
  <si>
    <t>Jurklošter</t>
  </si>
  <si>
    <t>Kladje</t>
  </si>
  <si>
    <t>Klenovo</t>
  </si>
  <si>
    <t>Konc</t>
  </si>
  <si>
    <t>Kuretno</t>
  </si>
  <si>
    <t>Lahomno</t>
  </si>
  <si>
    <t>Lahomšek</t>
  </si>
  <si>
    <t>Lahov Graben</t>
  </si>
  <si>
    <t>Laška vas</t>
  </si>
  <si>
    <t>Laziše</t>
  </si>
  <si>
    <t>Leskovca</t>
  </si>
  <si>
    <t>Lipni Dol</t>
  </si>
  <si>
    <t>Lože</t>
  </si>
  <si>
    <t>Mačkovec</t>
  </si>
  <si>
    <t>Mala Breza</t>
  </si>
  <si>
    <t>Male Grahovše</t>
  </si>
  <si>
    <t>Marija Gradec</t>
  </si>
  <si>
    <t>Marijina vas</t>
  </si>
  <si>
    <t>Mrzlo Polje</t>
  </si>
  <si>
    <t>Obrežje pri Zidanem Mostu</t>
  </si>
  <si>
    <t>Ojstro</t>
  </si>
  <si>
    <t>Olešče</t>
  </si>
  <si>
    <t>Padež</t>
  </si>
  <si>
    <t>Paneče</t>
  </si>
  <si>
    <t>Plazovje</t>
  </si>
  <si>
    <t>Povčeno</t>
  </si>
  <si>
    <t>Požnica</t>
  </si>
  <si>
    <t>Radoblje</t>
  </si>
  <si>
    <t>Reka</t>
  </si>
  <si>
    <t>Rifengozd</t>
  </si>
  <si>
    <t>Rimske Toplice</t>
  </si>
  <si>
    <t>Sedraž</t>
  </si>
  <si>
    <t>Selo nad Laškim</t>
  </si>
  <si>
    <t>Senožete</t>
  </si>
  <si>
    <t>Sevce</t>
  </si>
  <si>
    <t>Slivno</t>
  </si>
  <si>
    <t>Spodnja Rečica</t>
  </si>
  <si>
    <t>Stopce</t>
  </si>
  <si>
    <t>Strensko</t>
  </si>
  <si>
    <t>Strmca</t>
  </si>
  <si>
    <t>Suhadol</t>
  </si>
  <si>
    <t>Šentrupert</t>
  </si>
  <si>
    <t>Širje</t>
  </si>
  <si>
    <t>Škofce</t>
  </si>
  <si>
    <t>Šmihel</t>
  </si>
  <si>
    <t>Šmohor</t>
  </si>
  <si>
    <t>Tevče</t>
  </si>
  <si>
    <t>Tovsto</t>
  </si>
  <si>
    <t>Trnov Hrib</t>
  </si>
  <si>
    <t>Trnovo</t>
  </si>
  <si>
    <t>Trobni Dol</t>
  </si>
  <si>
    <t>Trojno</t>
  </si>
  <si>
    <t>Udmat</t>
  </si>
  <si>
    <t>Velike Gorelce</t>
  </si>
  <si>
    <t>Velike Grahovše</t>
  </si>
  <si>
    <t>Veliko Širje</t>
  </si>
  <si>
    <t>Vodiško</t>
  </si>
  <si>
    <t>Vrh nad Laškim</t>
  </si>
  <si>
    <t>Zabrež</t>
  </si>
  <si>
    <t>Zgornja Rečica</t>
  </si>
  <si>
    <t>Zidani Most</t>
  </si>
  <si>
    <t>Žigon</t>
  </si>
  <si>
    <t>Ljubno</t>
  </si>
  <si>
    <t>Juvanje</t>
  </si>
  <si>
    <t>Ljubno ob Savinji</t>
  </si>
  <si>
    <t>Meliše</t>
  </si>
  <si>
    <t>Okonina</t>
  </si>
  <si>
    <t>Planina</t>
  </si>
  <si>
    <t>Primož pri Ljubnem</t>
  </si>
  <si>
    <t>Radmirje</t>
  </si>
  <si>
    <t>Savina</t>
  </si>
  <si>
    <t>Ter</t>
  </si>
  <si>
    <t>Luče</t>
  </si>
  <si>
    <t>Konjski Vrh</t>
  </si>
  <si>
    <t>Krnica</t>
  </si>
  <si>
    <t>Podveža</t>
  </si>
  <si>
    <t>Podvolovljek</t>
  </si>
  <si>
    <t>Raduha</t>
  </si>
  <si>
    <t>Strmec</t>
  </si>
  <si>
    <t>Mozirje</t>
  </si>
  <si>
    <t>Dobrovlje pri Mozirju</t>
  </si>
  <si>
    <t>Lepa Njiva</t>
  </si>
  <si>
    <t>Ljubija</t>
  </si>
  <si>
    <t>Loke pri Mozirju</t>
  </si>
  <si>
    <t>Radegunda</t>
  </si>
  <si>
    <t>Šmihel nad Mozirjem</t>
  </si>
  <si>
    <t>Nazarje</t>
  </si>
  <si>
    <t>Brdo</t>
  </si>
  <si>
    <t>Čreta pri Kokarjah</t>
  </si>
  <si>
    <t>Dobletina</t>
  </si>
  <si>
    <t>Kokarje</t>
  </si>
  <si>
    <t>Lačja vas</t>
  </si>
  <si>
    <t>Potok</t>
  </si>
  <si>
    <t>Pusto Polje</t>
  </si>
  <si>
    <t>Rovt pod Menino</t>
  </si>
  <si>
    <t>Spodnje Kraše</t>
  </si>
  <si>
    <t>Šmartno ob Dreti</t>
  </si>
  <si>
    <t>Volog</t>
  </si>
  <si>
    <t>Zavodice</t>
  </si>
  <si>
    <t>Žlabor</t>
  </si>
  <si>
    <t>Podčetrtek</t>
  </si>
  <si>
    <t>Brezovec pri Polju</t>
  </si>
  <si>
    <t>Cmereška Gorca</t>
  </si>
  <si>
    <t>Golobinjek ob Sotli</t>
  </si>
  <si>
    <t>Gostinca</t>
  </si>
  <si>
    <t>Imeno</t>
  </si>
  <si>
    <t>Imenska Gorca</t>
  </si>
  <si>
    <t>Jerčin</t>
  </si>
  <si>
    <t>Lastnič</t>
  </si>
  <si>
    <t>Nezbiše</t>
  </si>
  <si>
    <t>Pecelj</t>
  </si>
  <si>
    <t>Polje ob Sotli</t>
  </si>
  <si>
    <t>Prelasko</t>
  </si>
  <si>
    <t>Pristava pri Lesičnem</t>
  </si>
  <si>
    <t>Pristava pri Mestinju</t>
  </si>
  <si>
    <t>Roginska Gorca</t>
  </si>
  <si>
    <t>Rudnica</t>
  </si>
  <si>
    <t>Sedlarjevo</t>
  </si>
  <si>
    <t>Sodna vas</t>
  </si>
  <si>
    <t>Sv. Ema</t>
  </si>
  <si>
    <t>Verače</t>
  </si>
  <si>
    <t>Vidovica</t>
  </si>
  <si>
    <t>Virštanj</t>
  </si>
  <si>
    <t>Vonarje</t>
  </si>
  <si>
    <t>Olimje</t>
  </si>
  <si>
    <t>Rogaška Slatina</t>
  </si>
  <si>
    <t>Brestovec</t>
  </si>
  <si>
    <t>Brezje pri Podplatu</t>
  </si>
  <si>
    <t>Cerovec pod Bočem</t>
  </si>
  <si>
    <t>Ceste</t>
  </si>
  <si>
    <t>Čača vas</t>
  </si>
  <si>
    <t>Drevenik</t>
  </si>
  <si>
    <t>Gabrce</t>
  </si>
  <si>
    <t>Gabrovec pri Kostrivnici</t>
  </si>
  <si>
    <t>Gradiški Dol</t>
  </si>
  <si>
    <t>Irje</t>
  </si>
  <si>
    <t>Kačji Dol</t>
  </si>
  <si>
    <t>Kamence</t>
  </si>
  <si>
    <t>Kamna Gorca</t>
  </si>
  <si>
    <t>Male Rodne</t>
  </si>
  <si>
    <t>Nimno</t>
  </si>
  <si>
    <t>Podplat</t>
  </si>
  <si>
    <t>Podturn</t>
  </si>
  <si>
    <t>Pristavica</t>
  </si>
  <si>
    <t>Prnek</t>
  </si>
  <si>
    <t>Rajnkovec</t>
  </si>
  <si>
    <t>Ratanska vas</t>
  </si>
  <si>
    <t>Rjavica</t>
  </si>
  <si>
    <t>Spodnja Kostrivnica</t>
  </si>
  <si>
    <t>Spodnje Negonje</t>
  </si>
  <si>
    <t>Spodnje Sečovo</t>
  </si>
  <si>
    <t>Spodnji Gabernik</t>
  </si>
  <si>
    <t>Strmec pri Sv. Florijanu</t>
  </si>
  <si>
    <t>Sv. Florijan</t>
  </si>
  <si>
    <t>Tekačevo</t>
  </si>
  <si>
    <t>Topole</t>
  </si>
  <si>
    <t>Tržišče</t>
  </si>
  <si>
    <t>Tuncovec</t>
  </si>
  <si>
    <t>Velike Rodne</t>
  </si>
  <si>
    <t>Vinec</t>
  </si>
  <si>
    <t>Zagaj pod Bočem</t>
  </si>
  <si>
    <t>Zgornja Kostrivnica</t>
  </si>
  <si>
    <t>Zgornje Negonje</t>
  </si>
  <si>
    <t>Zgornje Sečovo</t>
  </si>
  <si>
    <t>Zgornji Gabernik</t>
  </si>
  <si>
    <t>Rogatec</t>
  </si>
  <si>
    <t>Brezovec pri Rogatcu</t>
  </si>
  <si>
    <t>Dobovec pri Rogatcu</t>
  </si>
  <si>
    <t>Donačka Gora</t>
  </si>
  <si>
    <t>Sv. Jurij</t>
  </si>
  <si>
    <t>Tlake</t>
  </si>
  <si>
    <t>Trlično</t>
  </si>
  <si>
    <t>Žahenberc</t>
  </si>
  <si>
    <t>Slovenske Konjice</t>
  </si>
  <si>
    <t>Bezina</t>
  </si>
  <si>
    <t>Blato</t>
  </si>
  <si>
    <t>Breg pri Konjicah</t>
  </si>
  <si>
    <t>Brezje pri Ločah</t>
  </si>
  <si>
    <t>Dobrava pri Konjicah</t>
  </si>
  <si>
    <t>Dobrnež</t>
  </si>
  <si>
    <t>Draža vas</t>
  </si>
  <si>
    <t>Gabrovlje</t>
  </si>
  <si>
    <t>Gabrovnik</t>
  </si>
  <si>
    <t>Sveti Jernej</t>
  </si>
  <si>
    <t>Kamna Gora</t>
  </si>
  <si>
    <t>Klokočovnik</t>
  </si>
  <si>
    <t>Koble</t>
  </si>
  <si>
    <t>Kolačno</t>
  </si>
  <si>
    <t>Konjiška vas</t>
  </si>
  <si>
    <t>Kraberk</t>
  </si>
  <si>
    <t>Spodnji Jernej</t>
  </si>
  <si>
    <t>Ličenca</t>
  </si>
  <si>
    <t>Lipoglav</t>
  </si>
  <si>
    <t>Mali Breg</t>
  </si>
  <si>
    <t>Mlače</t>
  </si>
  <si>
    <t>Nova vas pri Konjicah</t>
  </si>
  <si>
    <t>Novo Tepanje</t>
  </si>
  <si>
    <t>Ostrožno pri Ločah</t>
  </si>
  <si>
    <t>Penoje</t>
  </si>
  <si>
    <t>Perovec</t>
  </si>
  <si>
    <t>Petelinjek pri Ločah</t>
  </si>
  <si>
    <t>Podob</t>
  </si>
  <si>
    <t>Podpeč ob Dravinji</t>
  </si>
  <si>
    <t>Polene</t>
  </si>
  <si>
    <t>Preloge pri Konjicah</t>
  </si>
  <si>
    <t>Prežigal</t>
  </si>
  <si>
    <t>Selski Vrh</t>
  </si>
  <si>
    <t>Sojek</t>
  </si>
  <si>
    <t>Spodnja Pristava</t>
  </si>
  <si>
    <t>Spodnje Grušovje</t>
  </si>
  <si>
    <t>Spodnje Laže</t>
  </si>
  <si>
    <t>Spodnje Preloge</t>
  </si>
  <si>
    <t>Stare Slemene</t>
  </si>
  <si>
    <t>Strtenik</t>
  </si>
  <si>
    <t>Škalce</t>
  </si>
  <si>
    <t>Škedenj</t>
  </si>
  <si>
    <t>Špitalič pri Slov. Konjicah</t>
  </si>
  <si>
    <t>Tepanje</t>
  </si>
  <si>
    <t>Tepanjski Vrh</t>
  </si>
  <si>
    <t>Tolsti Vrh</t>
  </si>
  <si>
    <t>Vešenik</t>
  </si>
  <si>
    <t>Zbelovo</t>
  </si>
  <si>
    <t>Zbelovska Gora</t>
  </si>
  <si>
    <t>Zeče</t>
  </si>
  <si>
    <t>Zgornje Laže</t>
  </si>
  <si>
    <t>Žiče</t>
  </si>
  <si>
    <t>Štajerska vas</t>
  </si>
  <si>
    <t>Šentjur</t>
  </si>
  <si>
    <t>Bezovje pri Šentjurju</t>
  </si>
  <si>
    <t>Bobovo pri Ponikvi</t>
  </si>
  <si>
    <t>Boletina</t>
  </si>
  <si>
    <t>Botričnica</t>
  </si>
  <si>
    <t>Brezje ob Slomu</t>
  </si>
  <si>
    <t>Bukovje pri Slivnici</t>
  </si>
  <si>
    <t>Cerovec</t>
  </si>
  <si>
    <t>Črnolica</t>
  </si>
  <si>
    <t>Dobje pri Lesičnem</t>
  </si>
  <si>
    <t>Dobovec pri Ponikvi</t>
  </si>
  <si>
    <t>Dole</t>
  </si>
  <si>
    <t>Dolga Gora</t>
  </si>
  <si>
    <t>Doropolje</t>
  </si>
  <si>
    <t>Dramlje</t>
  </si>
  <si>
    <t>Drobinsko</t>
  </si>
  <si>
    <t>Golobinjek pri Planini</t>
  </si>
  <si>
    <t>Gorica pri Slivnici</t>
  </si>
  <si>
    <t>Goričica</t>
  </si>
  <si>
    <t>Grobelno - del</t>
  </si>
  <si>
    <t>Grušce</t>
  </si>
  <si>
    <t>Hotunje</t>
  </si>
  <si>
    <t>Hruševec</t>
  </si>
  <si>
    <t>Hrušovje</t>
  </si>
  <si>
    <t>Jakob pri Šentjurju</t>
  </si>
  <si>
    <t>Jarmovec</t>
  </si>
  <si>
    <t>Jazbin Vrh</t>
  </si>
  <si>
    <t>Jazbine</t>
  </si>
  <si>
    <t>Jelce</t>
  </si>
  <si>
    <t>Kalobje</t>
  </si>
  <si>
    <t>Kameno</t>
  </si>
  <si>
    <t>Kostrivnica</t>
  </si>
  <si>
    <t>Košnica</t>
  </si>
  <si>
    <t>Krajnčica</t>
  </si>
  <si>
    <t>Krivica</t>
  </si>
  <si>
    <t>Laze pri Dramljah</t>
  </si>
  <si>
    <t>Loka pri Žusmu</t>
  </si>
  <si>
    <t>Lokarje</t>
  </si>
  <si>
    <t>Loke pri Planini</t>
  </si>
  <si>
    <t>Lopaca</t>
  </si>
  <si>
    <t>Lutrje</t>
  </si>
  <si>
    <t>Marija Dobje</t>
  </si>
  <si>
    <t>Okrog</t>
  </si>
  <si>
    <t>Osredek</t>
  </si>
  <si>
    <t>Ostrožno pri Ponikvi - del</t>
  </si>
  <si>
    <t>Paridol</t>
  </si>
  <si>
    <t>Planina pri Sevnici</t>
  </si>
  <si>
    <t>Planinca</t>
  </si>
  <si>
    <t>Planinska vas</t>
  </si>
  <si>
    <t>Planinski Vrh</t>
  </si>
  <si>
    <t>Pletovarje</t>
  </si>
  <si>
    <t>Podgaj</t>
  </si>
  <si>
    <t>Podlešje</t>
  </si>
  <si>
    <t>Podlog pod Bohorjem</t>
  </si>
  <si>
    <t>Podpeč nad Marofom</t>
  </si>
  <si>
    <t>Podpeč pri Šentvidu</t>
  </si>
  <si>
    <t>Podvine</t>
  </si>
  <si>
    <t>Ponikva</t>
  </si>
  <si>
    <t>Ponkvica</t>
  </si>
  <si>
    <t>Prapretno</t>
  </si>
  <si>
    <t>Primož pri Šentjurju</t>
  </si>
  <si>
    <t>Proseniško</t>
  </si>
  <si>
    <t>Rakitovec</t>
  </si>
  <si>
    <t>Razbor</t>
  </si>
  <si>
    <t>Repno</t>
  </si>
  <si>
    <t>Rifnik</t>
  </si>
  <si>
    <t>Slatina pri Ponikvi</t>
  </si>
  <si>
    <t>Slivnica pri Celju</t>
  </si>
  <si>
    <t>Sotensko pod Kalobjem</t>
  </si>
  <si>
    <t>Spodnje Slemene</t>
  </si>
  <si>
    <t>Srževica</t>
  </si>
  <si>
    <t>Stopče</t>
  </si>
  <si>
    <t>Straška Gorca</t>
  </si>
  <si>
    <t>Straža na Gori</t>
  </si>
  <si>
    <t>Svetelka</t>
  </si>
  <si>
    <t>Šedina</t>
  </si>
  <si>
    <t>Šentvid pri Planini</t>
  </si>
  <si>
    <t>Šibenik</t>
  </si>
  <si>
    <t>Tajhte</t>
  </si>
  <si>
    <t>Tratna ob Voglajni</t>
  </si>
  <si>
    <t>Tratna pri Grobelnem</t>
  </si>
  <si>
    <t>Trno</t>
  </si>
  <si>
    <t>Trnovec pri Dramljah</t>
  </si>
  <si>
    <t>Trška Gorca</t>
  </si>
  <si>
    <t>Turno</t>
  </si>
  <si>
    <t>Uniše</t>
  </si>
  <si>
    <t>Vejice</t>
  </si>
  <si>
    <t>Vezovje</t>
  </si>
  <si>
    <t>Visoče</t>
  </si>
  <si>
    <t>Vodice pri Kalobju</t>
  </si>
  <si>
    <t>Vodice pri Slivnici</t>
  </si>
  <si>
    <t>Vodruž</t>
  </si>
  <si>
    <t>Voduce</t>
  </si>
  <si>
    <t>Vodule</t>
  </si>
  <si>
    <t>Voglajna</t>
  </si>
  <si>
    <t>Vrbno</t>
  </si>
  <si>
    <t>Zagaj pri Ponikvi</t>
  </si>
  <si>
    <t>Zalog pod Uršulo</t>
  </si>
  <si>
    <t>Zgornje Selce</t>
  </si>
  <si>
    <t>Zgornje Slemene</t>
  </si>
  <si>
    <t>Zlateče pri Šentjurju</t>
  </si>
  <si>
    <t>Žegar</t>
  </si>
  <si>
    <t>Šmarje pri Jelšah</t>
  </si>
  <si>
    <t>Babna Brda</t>
  </si>
  <si>
    <t>Babna Gora</t>
  </si>
  <si>
    <t>Babna Reka</t>
  </si>
  <si>
    <t>Beli Potok pri Lembergu</t>
  </si>
  <si>
    <t>Belo</t>
  </si>
  <si>
    <t>Bezgovica</t>
  </si>
  <si>
    <t>Bobovo pri Šmarju</t>
  </si>
  <si>
    <t>Bodrež</t>
  </si>
  <si>
    <t>Bodrišna vas</t>
  </si>
  <si>
    <t>Brecljevo</t>
  </si>
  <si>
    <t>Brezje pri Lekmarju</t>
  </si>
  <si>
    <t>Bukovje v Babni Gori</t>
  </si>
  <si>
    <t>Cerovec pri Šmarju</t>
  </si>
  <si>
    <t>Dol pri Pristavi</t>
  </si>
  <si>
    <t>Dol pri Šmarju</t>
  </si>
  <si>
    <t>Dragomilo</t>
  </si>
  <si>
    <t>Dvor</t>
  </si>
  <si>
    <t>Globoko pri Šmarju</t>
  </si>
  <si>
    <t>Gornja vas</t>
  </si>
  <si>
    <t>Grliče</t>
  </si>
  <si>
    <t>Grobelce</t>
  </si>
  <si>
    <t>Hajnsko</t>
  </si>
  <si>
    <t>Jerovska vas</t>
  </si>
  <si>
    <t>Ješovec pri Šmarju</t>
  </si>
  <si>
    <t>Kamenik</t>
  </si>
  <si>
    <t>Konuško</t>
  </si>
  <si>
    <t>Koretno</t>
  </si>
  <si>
    <t>Korpule</t>
  </si>
  <si>
    <t>Kristan Vrh</t>
  </si>
  <si>
    <t>Krtince</t>
  </si>
  <si>
    <t>Laše</t>
  </si>
  <si>
    <t>Lekmarje</t>
  </si>
  <si>
    <t>Lemberg pri Šmarju</t>
  </si>
  <si>
    <t>Lipovec</t>
  </si>
  <si>
    <t>Mala Pristava</t>
  </si>
  <si>
    <t>Mestinje</t>
  </si>
  <si>
    <t>Močle</t>
  </si>
  <si>
    <t>Nova vas pri Šmarju</t>
  </si>
  <si>
    <t>Orehovec</t>
  </si>
  <si>
    <t>Pečica</t>
  </si>
  <si>
    <t>Pijovci</t>
  </si>
  <si>
    <t>Platinovec</t>
  </si>
  <si>
    <t>Polžanska Gorca</t>
  </si>
  <si>
    <t>Polžanska vas</t>
  </si>
  <si>
    <t>Predel</t>
  </si>
  <si>
    <t>Predenca</t>
  </si>
  <si>
    <t>Preloge pri Šmarju</t>
  </si>
  <si>
    <t>Pustike</t>
  </si>
  <si>
    <t>Rakovec</t>
  </si>
  <si>
    <t>Senovica</t>
  </si>
  <si>
    <t>Sladka Gora</t>
  </si>
  <si>
    <t>Sotensko pri Šmarju</t>
  </si>
  <si>
    <t>Spodnja Ponkvica</t>
  </si>
  <si>
    <t>Spodnje Mestinje</t>
  </si>
  <si>
    <t>Spodnje Selce</t>
  </si>
  <si>
    <t>Spodnje Tinsko</t>
  </si>
  <si>
    <t>Stranje</t>
  </si>
  <si>
    <t>Strtenica</t>
  </si>
  <si>
    <t>Sveti Štefan</t>
  </si>
  <si>
    <t>Šentvid pri Grobelnem</t>
  </si>
  <si>
    <t>Šerovo</t>
  </si>
  <si>
    <t>Škofija</t>
  </si>
  <si>
    <t>Topolovec</t>
  </si>
  <si>
    <t>Vinski Vrh pri Šmarju</t>
  </si>
  <si>
    <t>Vodenovo</t>
  </si>
  <si>
    <t>Vrh</t>
  </si>
  <si>
    <t>Vršna vas</t>
  </si>
  <si>
    <t>Zadrže</t>
  </si>
  <si>
    <t>Zastranje</t>
  </si>
  <si>
    <t>Završe pri Grobelnem</t>
  </si>
  <si>
    <t>Zgornje Tinsko</t>
  </si>
  <si>
    <t>Zibika</t>
  </si>
  <si>
    <t>Zibiška vas</t>
  </si>
  <si>
    <t>Šmartno ob Paki</t>
  </si>
  <si>
    <t>Gavce</t>
  </si>
  <si>
    <t>Gorenje</t>
  </si>
  <si>
    <t>Mali Vrh</t>
  </si>
  <si>
    <t>Paška vas</t>
  </si>
  <si>
    <t>Rečica ob Paki</t>
  </si>
  <si>
    <t>Skorno</t>
  </si>
  <si>
    <t>Šoštanj</t>
  </si>
  <si>
    <t>Bele Vode</t>
  </si>
  <si>
    <t>Družmirje</t>
  </si>
  <si>
    <t>Florjan</t>
  </si>
  <si>
    <t>Gaberke</t>
  </si>
  <si>
    <t>Ravne</t>
  </si>
  <si>
    <t>Skorno pri Šoštanju</t>
  </si>
  <si>
    <t>Šentvid pri Zavodnju</t>
  </si>
  <si>
    <t>Topolšica</t>
  </si>
  <si>
    <t>Zavodnje</t>
  </si>
  <si>
    <t>Štore</t>
  </si>
  <si>
    <t>Draga</t>
  </si>
  <si>
    <t>Javornik</t>
  </si>
  <si>
    <t>Kanjuce</t>
  </si>
  <si>
    <t>Kompole</t>
  </si>
  <si>
    <t>Laška vas pri Štorah</t>
  </si>
  <si>
    <t>Ogorevc</t>
  </si>
  <si>
    <t>Pečovje</t>
  </si>
  <si>
    <t>Prožinska vas</t>
  </si>
  <si>
    <t>Svetina</t>
  </si>
  <si>
    <t>Svetli Dol</t>
  </si>
  <si>
    <t>Šentjanž nad Štorami</t>
  </si>
  <si>
    <t>Velenje</t>
  </si>
  <si>
    <t>Arnače</t>
  </si>
  <si>
    <t>Bevče</t>
  </si>
  <si>
    <t>Črnova</t>
  </si>
  <si>
    <t>Janškovo selo</t>
  </si>
  <si>
    <t>Kavče</t>
  </si>
  <si>
    <t>Laze</t>
  </si>
  <si>
    <t>Lipje</t>
  </si>
  <si>
    <t>Lopatnik</t>
  </si>
  <si>
    <t>Lopatnik pri Velenju</t>
  </si>
  <si>
    <t>Paka pri Velenju</t>
  </si>
  <si>
    <t>Paški Kozjak</t>
  </si>
  <si>
    <t>Pirešica</t>
  </si>
  <si>
    <t>Plešivec</t>
  </si>
  <si>
    <t>Podkraj pri Velenju</t>
  </si>
  <si>
    <t>Prelska</t>
  </si>
  <si>
    <t>Silova</t>
  </si>
  <si>
    <t>Šenbric</t>
  </si>
  <si>
    <t>Škale</t>
  </si>
  <si>
    <t>Škalske Cirkovce</t>
  </si>
  <si>
    <t>Šmartinske Cirkovce</t>
  </si>
  <si>
    <t>Vinska Gora</t>
  </si>
  <si>
    <t>Vitanje</t>
  </si>
  <si>
    <t>Brezen</t>
  </si>
  <si>
    <t>Hudinja</t>
  </si>
  <si>
    <t>Ljubnica</t>
  </si>
  <si>
    <t>Paka</t>
  </si>
  <si>
    <t>Vitanjsko Skomarje</t>
  </si>
  <si>
    <t>Spodnji Dolič</t>
  </si>
  <si>
    <t>Stenica</t>
  </si>
  <si>
    <t>Vojnik</t>
  </si>
  <si>
    <t>Arclin</t>
  </si>
  <si>
    <t>Beli Potok pri Frankolovem</t>
  </si>
  <si>
    <t>Bezenškovo Bukovje</t>
  </si>
  <si>
    <t>Bezovica</t>
  </si>
  <si>
    <t>Bovše</t>
  </si>
  <si>
    <t>Brdce</t>
  </si>
  <si>
    <t>Čreškova</t>
  </si>
  <si>
    <t>Črešnjice</t>
  </si>
  <si>
    <t>Dol pod Gojko</t>
  </si>
  <si>
    <t>Frankolovo</t>
  </si>
  <si>
    <t>Gabrovec pri Dramljah</t>
  </si>
  <si>
    <t>Globoče</t>
  </si>
  <si>
    <t>Gradišče pri Vojniku</t>
  </si>
  <si>
    <t>Homec</t>
  </si>
  <si>
    <t>Hrastnik</t>
  </si>
  <si>
    <t>Hrenova</t>
  </si>
  <si>
    <t>Ilovca</t>
  </si>
  <si>
    <t>Ivenca</t>
  </si>
  <si>
    <t>Jankova</t>
  </si>
  <si>
    <t>Kladnart</t>
  </si>
  <si>
    <t>Koblek</t>
  </si>
  <si>
    <t>Konjsko</t>
  </si>
  <si>
    <t>Landek</t>
  </si>
  <si>
    <t>Lemberg pri Novi Cerkvi</t>
  </si>
  <si>
    <t>Lindek</t>
  </si>
  <si>
    <t>Lipa pri Frankolovem</t>
  </si>
  <si>
    <t>Male Dole</t>
  </si>
  <si>
    <t>Nova Cerkev</t>
  </si>
  <si>
    <t>Podgorje pod Čerinom</t>
  </si>
  <si>
    <t>Polže</t>
  </si>
  <si>
    <t>Rakova Steza</t>
  </si>
  <si>
    <t>Razdelj</t>
  </si>
  <si>
    <t>Razgor</t>
  </si>
  <si>
    <t>Razgorce</t>
  </si>
  <si>
    <t>Rove</t>
  </si>
  <si>
    <t>Socka</t>
  </si>
  <si>
    <t>Straža pri Dolu</t>
  </si>
  <si>
    <t>Straža pri Novi Cerkvi</t>
  </si>
  <si>
    <t>Stražica</t>
  </si>
  <si>
    <t>Tomaž nad Vojnikom</t>
  </si>
  <si>
    <t>Trnovlje pri Socki</t>
  </si>
  <si>
    <t>Velika Raven</t>
  </si>
  <si>
    <t>Verpete</t>
  </si>
  <si>
    <t>Vine</t>
  </si>
  <si>
    <t>Višnja vas</t>
  </si>
  <si>
    <t>Vizore</t>
  </si>
  <si>
    <t>Zabukovje</t>
  </si>
  <si>
    <t>Zlateče</t>
  </si>
  <si>
    <t>Želče</t>
  </si>
  <si>
    <t>Dedni Vrh pri Vojniku</t>
  </si>
  <si>
    <t>Zreče</t>
  </si>
  <si>
    <t>Bezovje nad Zrečami</t>
  </si>
  <si>
    <t>Boharina</t>
  </si>
  <si>
    <t>Bukovlje</t>
  </si>
  <si>
    <t>Črešnova</t>
  </si>
  <si>
    <t>Dobrovlje</t>
  </si>
  <si>
    <t>Gorenje pri Zrečah</t>
  </si>
  <si>
    <t>Gračič</t>
  </si>
  <si>
    <t>Koroška vas na Pohorju</t>
  </si>
  <si>
    <t>Križevec</t>
  </si>
  <si>
    <t>Loška gora pri Zrečah</t>
  </si>
  <si>
    <t>Osredek pri Zrečah</t>
  </si>
  <si>
    <t>Padeški Vrh</t>
  </si>
  <si>
    <t>Planina na Pohorju</t>
  </si>
  <si>
    <t>Radana vas</t>
  </si>
  <si>
    <t>Resnik</t>
  </si>
  <si>
    <t>Rogla</t>
  </si>
  <si>
    <t>Skomarje</t>
  </si>
  <si>
    <t>Stranice</t>
  </si>
  <si>
    <t>Zlakova</t>
  </si>
  <si>
    <t>Spodnje Stranice</t>
  </si>
  <si>
    <t>Mala gora</t>
  </si>
  <si>
    <t>Polajna</t>
  </si>
  <si>
    <t>Zabork</t>
  </si>
  <si>
    <t>Čretvež</t>
  </si>
  <si>
    <t>Braslovče</t>
  </si>
  <si>
    <t>Glinje</t>
  </si>
  <si>
    <t>Gomilsko</t>
  </si>
  <si>
    <t>Grajska vas</t>
  </si>
  <si>
    <t>Kamenče</t>
  </si>
  <si>
    <t>Letuš</t>
  </si>
  <si>
    <t>Male Braslovče</t>
  </si>
  <si>
    <t>Orla vas</t>
  </si>
  <si>
    <t>Parižlje</t>
  </si>
  <si>
    <t>Podgorje pri Letušu</t>
  </si>
  <si>
    <t>Podvrh</t>
  </si>
  <si>
    <t>Poljče</t>
  </si>
  <si>
    <t>Preserje</t>
  </si>
  <si>
    <t>Rakovlje</t>
  </si>
  <si>
    <t>Spodnje Gorče</t>
  </si>
  <si>
    <t>Šmatevž</t>
  </si>
  <si>
    <t>Topovlje</t>
  </si>
  <si>
    <t>Trnava</t>
  </si>
  <si>
    <t>Zgornje Gorče</t>
  </si>
  <si>
    <t>Dobje</t>
  </si>
  <si>
    <t>Brezje pri Dobjem</t>
  </si>
  <si>
    <t>Dobje pri Planini</t>
  </si>
  <si>
    <t>Gorica pri Dobjem</t>
  </si>
  <si>
    <t>Jezerce pri Dobjem</t>
  </si>
  <si>
    <t>Lažiše</t>
  </si>
  <si>
    <t>Presečno</t>
  </si>
  <si>
    <t>Ravno</t>
  </si>
  <si>
    <t>Repuš</t>
  </si>
  <si>
    <t>Slatina pri Dobjem</t>
  </si>
  <si>
    <t>Suho</t>
  </si>
  <si>
    <t>Škarnice</t>
  </si>
  <si>
    <t>Večje Brdo</t>
  </si>
  <si>
    <t>Završe pri Dobjem</t>
  </si>
  <si>
    <t>Dobrna</t>
  </si>
  <si>
    <t>Brdce nad Dobrno</t>
  </si>
  <si>
    <t>Klanc</t>
  </si>
  <si>
    <t>Loka pri Dobrni</t>
  </si>
  <si>
    <t>Lokovina</t>
  </si>
  <si>
    <t>Parož</t>
  </si>
  <si>
    <t>Pristova</t>
  </si>
  <si>
    <t>Strmec nad Dobrno</t>
  </si>
  <si>
    <t>Vinska Gorica</t>
  </si>
  <si>
    <t>Vrba</t>
  </si>
  <si>
    <t>Zavrh nad Dobrno</t>
  </si>
  <si>
    <t>Polzela</t>
  </si>
  <si>
    <t>Andraž nad Polzelo</t>
  </si>
  <si>
    <t>Breg pri Polzeli</t>
  </si>
  <si>
    <t>Dobrič</t>
  </si>
  <si>
    <t>Ločica ob Savinji</t>
  </si>
  <si>
    <t>Orova vas</t>
  </si>
  <si>
    <t>Podvin pri Polzeli</t>
  </si>
  <si>
    <t>Založe</t>
  </si>
  <si>
    <t>Prebold</t>
  </si>
  <si>
    <t>Dolenja vas</t>
  </si>
  <si>
    <t>Kaplja vas</t>
  </si>
  <si>
    <t>Latkova vas</t>
  </si>
  <si>
    <t>Marija Reka</t>
  </si>
  <si>
    <t>Matke</t>
  </si>
  <si>
    <t>Sv. Lovrenc</t>
  </si>
  <si>
    <t>Šešče pri Preboldu</t>
  </si>
  <si>
    <t>Solčava</t>
  </si>
  <si>
    <t>Logarska Dolina</t>
  </si>
  <si>
    <t>Podolševa</t>
  </si>
  <si>
    <t>Robanov Kot</t>
  </si>
  <si>
    <t>Tabor</t>
  </si>
  <si>
    <t>Črni Vrh</t>
  </si>
  <si>
    <t>Kapla</t>
  </si>
  <si>
    <t>Loke</t>
  </si>
  <si>
    <t>Miklavž pri Taboru</t>
  </si>
  <si>
    <t>Ojstriška vas</t>
  </si>
  <si>
    <t>Pondor</t>
  </si>
  <si>
    <t>Vransko</t>
  </si>
  <si>
    <t>Brode</t>
  </si>
  <si>
    <t>Čeplje</t>
  </si>
  <si>
    <t>Jeronim</t>
  </si>
  <si>
    <t>Limovce</t>
  </si>
  <si>
    <t>Ločica pri Vranskem</t>
  </si>
  <si>
    <t>Prapreče</t>
  </si>
  <si>
    <t>Prekopa</t>
  </si>
  <si>
    <t>Selo pri Vranskem</t>
  </si>
  <si>
    <t>Stopnik</t>
  </si>
  <si>
    <t>Tešova</t>
  </si>
  <si>
    <t>Vologa</t>
  </si>
  <si>
    <t>Zahomce</t>
  </si>
  <si>
    <t>Zajasovnik - del</t>
  </si>
  <si>
    <t>Zaplanina</t>
  </si>
  <si>
    <t>Žalec</t>
  </si>
  <si>
    <t>Arja vas</t>
  </si>
  <si>
    <t>Brnica</t>
  </si>
  <si>
    <t>Dobriša vas</t>
  </si>
  <si>
    <t>Drešinja vas</t>
  </si>
  <si>
    <t>Galicija</t>
  </si>
  <si>
    <t>Gotovlje</t>
  </si>
  <si>
    <t>Griže</t>
  </si>
  <si>
    <t>Hramše</t>
  </si>
  <si>
    <t>Kale</t>
  </si>
  <si>
    <t>Kasaze</t>
  </si>
  <si>
    <t>Levec</t>
  </si>
  <si>
    <t>Liboje</t>
  </si>
  <si>
    <t>Ložnica pri Žalcu</t>
  </si>
  <si>
    <t>Mala Pirešica</t>
  </si>
  <si>
    <t>Migojnice</t>
  </si>
  <si>
    <t>Novo Celje</t>
  </si>
  <si>
    <t>Pernovo</t>
  </si>
  <si>
    <t>Petrovče</t>
  </si>
  <si>
    <t>Podlog v Savinjski dolini</t>
  </si>
  <si>
    <t>Podvin</t>
  </si>
  <si>
    <t>Pongrac</t>
  </si>
  <si>
    <t>Ponikva pri Žalcu</t>
  </si>
  <si>
    <t>Spodnje Grušovlje</t>
  </si>
  <si>
    <t>Spodnje Roje</t>
  </si>
  <si>
    <t>Studence</t>
  </si>
  <si>
    <t>Šempeter v Savinj. dolini</t>
  </si>
  <si>
    <t>Velika Pirešica</t>
  </si>
  <si>
    <t>Vrbje</t>
  </si>
  <si>
    <t>Zabukovica</t>
  </si>
  <si>
    <t>Zalog pri Šempetru</t>
  </si>
  <si>
    <t>Zaloška Gorica</t>
  </si>
  <si>
    <t>Zavrh pri Galiciji</t>
  </si>
  <si>
    <t>Zgornje Grušovlje</t>
  </si>
  <si>
    <t>Zgornje Roje</t>
  </si>
  <si>
    <t>Železno</t>
  </si>
  <si>
    <t>Grče</t>
  </si>
  <si>
    <t>Rečica ob Savinji</t>
  </si>
  <si>
    <t>Dol-Suha</t>
  </si>
  <si>
    <t>Grušovlje</t>
  </si>
  <si>
    <t>Nizka</t>
  </si>
  <si>
    <t>Poljane</t>
  </si>
  <si>
    <t>Spodnje Pobrežje</t>
  </si>
  <si>
    <t>Šentjanž</t>
  </si>
  <si>
    <t>Varpolje</t>
  </si>
  <si>
    <t>Zgornje Pobrežje</t>
  </si>
  <si>
    <t>ZASAVSKA STATISTIČNA REGIJA</t>
  </si>
  <si>
    <t>Boben</t>
  </si>
  <si>
    <t>Čeče - del</t>
  </si>
  <si>
    <t>Dol pri Hrastniku</t>
  </si>
  <si>
    <t>Gore</t>
  </si>
  <si>
    <t>Kal</t>
  </si>
  <si>
    <t>Kovk</t>
  </si>
  <si>
    <t>Krištandol</t>
  </si>
  <si>
    <t>Krnice</t>
  </si>
  <si>
    <t>Marno</t>
  </si>
  <si>
    <t>Plesko</t>
  </si>
  <si>
    <t>Prapretno pri Hrastniku - del</t>
  </si>
  <si>
    <t>Šavna Peč</t>
  </si>
  <si>
    <t>Turje</t>
  </si>
  <si>
    <t>Unično</t>
  </si>
  <si>
    <t>Litija</t>
  </si>
  <si>
    <t>Bitiče</t>
  </si>
  <si>
    <t>Boltija</t>
  </si>
  <si>
    <t>Borovak pri Polšniku</t>
  </si>
  <si>
    <t>Breg pri Litiji</t>
  </si>
  <si>
    <t>Brezje pri Kumpolju</t>
  </si>
  <si>
    <t>Brezovo</t>
  </si>
  <si>
    <t>Brglez</t>
  </si>
  <si>
    <t>Cirkuše</t>
  </si>
  <si>
    <t>Čateška Gora</t>
  </si>
  <si>
    <t>Dobovica</t>
  </si>
  <si>
    <t>Dole pri Litiji</t>
  </si>
  <si>
    <t>Dolgo Brdo</t>
  </si>
  <si>
    <t>Gabrovka</t>
  </si>
  <si>
    <t>Gabrska Gora</t>
  </si>
  <si>
    <t>Gobnik</t>
  </si>
  <si>
    <t>Golišče</t>
  </si>
  <si>
    <t>Gorenje Jelenje</t>
  </si>
  <si>
    <t>Zgornji Log</t>
  </si>
  <si>
    <t>Gornje Ravne</t>
  </si>
  <si>
    <t>Gradišče-K. o. Št. Lovrenc</t>
  </si>
  <si>
    <t>Hohovica</t>
  </si>
  <si>
    <t>Hude Ravne</t>
  </si>
  <si>
    <t>Javorje pri Gabrovki</t>
  </si>
  <si>
    <t>Jesenje</t>
  </si>
  <si>
    <t>Jevnica</t>
  </si>
  <si>
    <t>Ježevec</t>
  </si>
  <si>
    <t>Kal pri Dolah</t>
  </si>
  <si>
    <t>Kamni Vrh</t>
  </si>
  <si>
    <t>Kandrše - del</t>
  </si>
  <si>
    <t>Klanec pri Gabrovki</t>
  </si>
  <si>
    <t>Klenik</t>
  </si>
  <si>
    <t>Konj</t>
  </si>
  <si>
    <t>Konjšica - del</t>
  </si>
  <si>
    <t>Kresnice</t>
  </si>
  <si>
    <t>Kresniške Poljane</t>
  </si>
  <si>
    <t>Kresniški Vrh</t>
  </si>
  <si>
    <t>Kržišče pri Čatežu</t>
  </si>
  <si>
    <t>Laze pri Gobniku</t>
  </si>
  <si>
    <t>Laze pri Vačah</t>
  </si>
  <si>
    <t>Ljubež v Lazih</t>
  </si>
  <si>
    <t>Lukovec</t>
  </si>
  <si>
    <t>Mala Goba</t>
  </si>
  <si>
    <t>Mala sela</t>
  </si>
  <si>
    <t>Mamolj</t>
  </si>
  <si>
    <t>Moravče pri Gabrovki</t>
  </si>
  <si>
    <t>Moravška Gora</t>
  </si>
  <si>
    <t>Nova Gora</t>
  </si>
  <si>
    <t>Pečice</t>
  </si>
  <si>
    <t>Podbukovje pri Vačah</t>
  </si>
  <si>
    <t>Podpeč pod Skalo</t>
  </si>
  <si>
    <t>Podšentjur</t>
  </si>
  <si>
    <t>Polšnik</t>
  </si>
  <si>
    <t>Ponoviče</t>
  </si>
  <si>
    <t>Potok pri Vačah</t>
  </si>
  <si>
    <t>Prelesje</t>
  </si>
  <si>
    <t>Prevale</t>
  </si>
  <si>
    <t>Preveg</t>
  </si>
  <si>
    <t>Preženjske Njive</t>
  </si>
  <si>
    <t>Radgonica</t>
  </si>
  <si>
    <t>Renke</t>
  </si>
  <si>
    <t>Ribče</t>
  </si>
  <si>
    <t>Ržišče</t>
  </si>
  <si>
    <t>Sava</t>
  </si>
  <si>
    <t>Slavina</t>
  </si>
  <si>
    <t>Slivna</t>
  </si>
  <si>
    <t>Spodnje Jelenje</t>
  </si>
  <si>
    <t>Spodnji Hotič</t>
  </si>
  <si>
    <t>Spodnji Log</t>
  </si>
  <si>
    <t>Stranski Vrh</t>
  </si>
  <si>
    <t>Suhadole</t>
  </si>
  <si>
    <t>Širmanski Hrib</t>
  </si>
  <si>
    <t>Široka Set</t>
  </si>
  <si>
    <t>Šumnik</t>
  </si>
  <si>
    <t>Tenetiše</t>
  </si>
  <si>
    <t>Tepe</t>
  </si>
  <si>
    <t>Tihaboj</t>
  </si>
  <si>
    <t>Tlaka</t>
  </si>
  <si>
    <t>Vače</t>
  </si>
  <si>
    <t>Velika Goba</t>
  </si>
  <si>
    <t>Velika Preska</t>
  </si>
  <si>
    <t>Veliki Vrh pri Litiji</t>
  </si>
  <si>
    <t>Vernek</t>
  </si>
  <si>
    <t>Vodice pri Gabrovki</t>
  </si>
  <si>
    <t>Vovše</t>
  </si>
  <si>
    <t>Zagozd</t>
  </si>
  <si>
    <t>Zapodje</t>
  </si>
  <si>
    <t>Zglavnica</t>
  </si>
  <si>
    <t>Zgornja Jevnica</t>
  </si>
  <si>
    <t>Zgornji Hotič</t>
  </si>
  <si>
    <t>Magolnik</t>
  </si>
  <si>
    <t>Sopota</t>
  </si>
  <si>
    <t>Kumpolje</t>
  </si>
  <si>
    <t>Pogonik</t>
  </si>
  <si>
    <t>Berinjek</t>
  </si>
  <si>
    <t>Jelenska Reber</t>
  </si>
  <si>
    <t>Zagorica</t>
  </si>
  <si>
    <t>Trbovlje</t>
  </si>
  <si>
    <t>Čebine</t>
  </si>
  <si>
    <t>Dobovec</t>
  </si>
  <si>
    <t>Gabrsko</t>
  </si>
  <si>
    <t>Ključevica</t>
  </si>
  <si>
    <t>Knezdol</t>
  </si>
  <si>
    <t>Ostenk</t>
  </si>
  <si>
    <t>Sveta Planina</t>
  </si>
  <si>
    <t>Prapreče - del</t>
  </si>
  <si>
    <t>Škofja Riža</t>
  </si>
  <si>
    <t>Vrhe - del</t>
  </si>
  <si>
    <t>Završje</t>
  </si>
  <si>
    <t>Župa</t>
  </si>
  <si>
    <t>Retje nad Trbovljami</t>
  </si>
  <si>
    <t>Klek</t>
  </si>
  <si>
    <t>Zagorje ob Savi</t>
  </si>
  <si>
    <t>Blodnik</t>
  </si>
  <si>
    <t>Borje</t>
  </si>
  <si>
    <t>Borje pri Mlinšah</t>
  </si>
  <si>
    <t>Borovak pri Podkumu</t>
  </si>
  <si>
    <t>Breznik</t>
  </si>
  <si>
    <t>Briše</t>
  </si>
  <si>
    <t>Čemšenik</t>
  </si>
  <si>
    <t>Čolnišče</t>
  </si>
  <si>
    <t>Dobrljevo</t>
  </si>
  <si>
    <t>Dolgo Brdo pri Mlinšah</t>
  </si>
  <si>
    <t>Družina</t>
  </si>
  <si>
    <t>Golče</t>
  </si>
  <si>
    <t>Gorenja vas</t>
  </si>
  <si>
    <t>Hrastnik pri Trojanah</t>
  </si>
  <si>
    <t>Izlake</t>
  </si>
  <si>
    <t>Jablana</t>
  </si>
  <si>
    <t>Jarše</t>
  </si>
  <si>
    <t>Jelenk</t>
  </si>
  <si>
    <t>Jelševica</t>
  </si>
  <si>
    <t>Jesenovo</t>
  </si>
  <si>
    <t>Kisovec</t>
  </si>
  <si>
    <t>Kolk</t>
  </si>
  <si>
    <t>Kolovrat</t>
  </si>
  <si>
    <t>Kostrevnica</t>
  </si>
  <si>
    <t>Kotredež</t>
  </si>
  <si>
    <t>Log pri Mlinšah</t>
  </si>
  <si>
    <t>Loke pri Zagorju</t>
  </si>
  <si>
    <t>Mali Kum</t>
  </si>
  <si>
    <t>Medija</t>
  </si>
  <si>
    <t>Mlinše</t>
  </si>
  <si>
    <t>Mošenik</t>
  </si>
  <si>
    <t>Orehovica</t>
  </si>
  <si>
    <t>Podkraj pri Zagorju</t>
  </si>
  <si>
    <t>Podkum</t>
  </si>
  <si>
    <t>Podlipovica</t>
  </si>
  <si>
    <t>Polšina</t>
  </si>
  <si>
    <t>Potoška vas</t>
  </si>
  <si>
    <t>Požarje</t>
  </si>
  <si>
    <t>Ravenska vas</t>
  </si>
  <si>
    <t>Ravne pri Mlinšah</t>
  </si>
  <si>
    <t>Razbor pri Čemšeniku</t>
  </si>
  <si>
    <t>Razpotje</t>
  </si>
  <si>
    <t>Rodež</t>
  </si>
  <si>
    <t>Rovišče</t>
  </si>
  <si>
    <t>Rtiče</t>
  </si>
  <si>
    <t>Ržiše</t>
  </si>
  <si>
    <t>Selo pri Zagorju</t>
  </si>
  <si>
    <t>Senožeti</t>
  </si>
  <si>
    <t>Šemnik</t>
  </si>
  <si>
    <t>Šentgotard</t>
  </si>
  <si>
    <t>Šentlambert</t>
  </si>
  <si>
    <t>Šklendrovec</t>
  </si>
  <si>
    <t>Tirna</t>
  </si>
  <si>
    <t>Vrh pri Mlinšah</t>
  </si>
  <si>
    <t>Zabava</t>
  </si>
  <si>
    <t>Zabreznik</t>
  </si>
  <si>
    <t>Zavine</t>
  </si>
  <si>
    <t>Zgornji Prhovec</t>
  </si>
  <si>
    <t>Znojile</t>
  </si>
  <si>
    <t>Žvarulje</t>
  </si>
  <si>
    <t>Vidrga</t>
  </si>
  <si>
    <t>Špital</t>
  </si>
  <si>
    <t>Strahovlje</t>
  </si>
  <si>
    <t>Spodnji Šemnik</t>
  </si>
  <si>
    <t>POSAVSKA STATISTIČNA REGIJA</t>
  </si>
  <si>
    <t>Brežice</t>
  </si>
  <si>
    <t>Arnovo selo</t>
  </si>
  <si>
    <t>Artiče</t>
  </si>
  <si>
    <t>Bizeljska vas</t>
  </si>
  <si>
    <t>Bizeljsko</t>
  </si>
  <si>
    <t>Blatno</t>
  </si>
  <si>
    <t>Bojsno</t>
  </si>
  <si>
    <t>Boršt</t>
  </si>
  <si>
    <t>Bračna vas</t>
  </si>
  <si>
    <t>Brezje pri Bojsnem</t>
  </si>
  <si>
    <t>Brezje pri Veliki Dolini</t>
  </si>
  <si>
    <t>Brezovica na Bizeljskem</t>
  </si>
  <si>
    <t>Brvi</t>
  </si>
  <si>
    <t>Bukošek</t>
  </si>
  <si>
    <t>Bušeča vas</t>
  </si>
  <si>
    <t>Cerina</t>
  </si>
  <si>
    <t>Cerklje ob Krki</t>
  </si>
  <si>
    <t>Cirnik</t>
  </si>
  <si>
    <t>Cundrovec</t>
  </si>
  <si>
    <t>Čatež ob Savi</t>
  </si>
  <si>
    <t>Čedem</t>
  </si>
  <si>
    <t>Črešnjice pri Cerkljah</t>
  </si>
  <si>
    <t>Dečno selo</t>
  </si>
  <si>
    <t>Dednja vas</t>
  </si>
  <si>
    <t>Dobeno</t>
  </si>
  <si>
    <t>Dobova</t>
  </si>
  <si>
    <t>Dolenja Pirošica</t>
  </si>
  <si>
    <t>Dolenja vas pri Artičah</t>
  </si>
  <si>
    <t>Dolenje Skopice</t>
  </si>
  <si>
    <t>Dramlja</t>
  </si>
  <si>
    <t>Drenovec pri Bukovju</t>
  </si>
  <si>
    <t>Dvorce</t>
  </si>
  <si>
    <t>Gabrje pri Dobovi</t>
  </si>
  <si>
    <t>Gazice</t>
  </si>
  <si>
    <t>Globočice</t>
  </si>
  <si>
    <t>Glogov Brod</t>
  </si>
  <si>
    <t>Gorenja Pirošica</t>
  </si>
  <si>
    <t>Gorenje Skopice</t>
  </si>
  <si>
    <t>Gornji Lenart</t>
  </si>
  <si>
    <t>Gregovce</t>
  </si>
  <si>
    <t>Hrastje pri Cerkljah</t>
  </si>
  <si>
    <t>Izvir</t>
  </si>
  <si>
    <t>Jereslavec</t>
  </si>
  <si>
    <t>Jesenice</t>
  </si>
  <si>
    <t>Kapele</t>
  </si>
  <si>
    <t>Kraška vas</t>
  </si>
  <si>
    <t>Križe</t>
  </si>
  <si>
    <t>Krška vas</t>
  </si>
  <si>
    <t>Mala Dolina</t>
  </si>
  <si>
    <t>Mali Cirnik</t>
  </si>
  <si>
    <t>Mali Obrež</t>
  </si>
  <si>
    <t>Mihalovec</t>
  </si>
  <si>
    <t>Mostec</t>
  </si>
  <si>
    <t>Mrzlava vas</t>
  </si>
  <si>
    <t>Nova vas ob Sotli</t>
  </si>
  <si>
    <t>Nova vas pri Mokricah</t>
  </si>
  <si>
    <t>Obrežje</t>
  </si>
  <si>
    <t>Oklukova Gora</t>
  </si>
  <si>
    <t>Orešje na Bizeljskem</t>
  </si>
  <si>
    <t>Pavlova vas</t>
  </si>
  <si>
    <t>Perišče</t>
  </si>
  <si>
    <t>Piršenbreg</t>
  </si>
  <si>
    <t>Pišece</t>
  </si>
  <si>
    <t>Podgorje pri Pišecah</t>
  </si>
  <si>
    <t>Podgračeno</t>
  </si>
  <si>
    <t>Podvinje</t>
  </si>
  <si>
    <t>Ponikve</t>
  </si>
  <si>
    <t>Poštena vas</t>
  </si>
  <si>
    <t>Prilipe</t>
  </si>
  <si>
    <t>Račja vas</t>
  </si>
  <si>
    <t>Rajec</t>
  </si>
  <si>
    <t>Ribnica</t>
  </si>
  <si>
    <t>Rigonce</t>
  </si>
  <si>
    <t>Sela pri Dobovi</t>
  </si>
  <si>
    <t>Silovec</t>
  </si>
  <si>
    <t>Slogonsko</t>
  </si>
  <si>
    <t>Slovenska vas</t>
  </si>
  <si>
    <t>Sobenja vas</t>
  </si>
  <si>
    <t>Spodnja Pohanca</t>
  </si>
  <si>
    <t>Sromlje</t>
  </si>
  <si>
    <t>Stankovo</t>
  </si>
  <si>
    <t>Stara vas-Bizeljsko</t>
  </si>
  <si>
    <t>Stojanski Vrh</t>
  </si>
  <si>
    <t>Trebež</t>
  </si>
  <si>
    <t>Velika Dolina</t>
  </si>
  <si>
    <t>Velike Malence</t>
  </si>
  <si>
    <t>Veliki Obrež</t>
  </si>
  <si>
    <t>Vinji Vrh</t>
  </si>
  <si>
    <t>Vitna vas</t>
  </si>
  <si>
    <t>Volčje</t>
  </si>
  <si>
    <t>Vrhje</t>
  </si>
  <si>
    <t>Vrhovska vas</t>
  </si>
  <si>
    <t>Zasap</t>
  </si>
  <si>
    <t>Zgornja Pohanca</t>
  </si>
  <si>
    <t>Zgornji Obrež</t>
  </si>
  <si>
    <t>Žejno</t>
  </si>
  <si>
    <t>Župeča vas</t>
  </si>
  <si>
    <t>Župelevec</t>
  </si>
  <si>
    <t>Krško</t>
  </si>
  <si>
    <t>Anovec</t>
  </si>
  <si>
    <t>Anže</t>
  </si>
  <si>
    <t>Apnenik pri Velikem Trnu</t>
  </si>
  <si>
    <t>Ardro pod Velikim Trnom</t>
  </si>
  <si>
    <t>Ardro pri Raki</t>
  </si>
  <si>
    <t>Armeško</t>
  </si>
  <si>
    <t>Brege</t>
  </si>
  <si>
    <t>Brestanica</t>
  </si>
  <si>
    <t>Brezje pri Dovškem</t>
  </si>
  <si>
    <t>Brezje pri Raki</t>
  </si>
  <si>
    <t>Brezje pri Senušah</t>
  </si>
  <si>
    <t>Brezje v Podbočju</t>
  </si>
  <si>
    <t>Brezovica v Podbočju</t>
  </si>
  <si>
    <t>Brezovska Gora</t>
  </si>
  <si>
    <t>Brlog</t>
  </si>
  <si>
    <t>Brod v Podbočju</t>
  </si>
  <si>
    <t>Bučerca</t>
  </si>
  <si>
    <t>Celine</t>
  </si>
  <si>
    <t>Cesta</t>
  </si>
  <si>
    <t>Cirje</t>
  </si>
  <si>
    <t>Črešnjice nad Pijavškim</t>
  </si>
  <si>
    <t>Čretež pri Krškem</t>
  </si>
  <si>
    <t>Dalce</t>
  </si>
  <si>
    <t>Dedni Vrh</t>
  </si>
  <si>
    <t>Dobrava ob Krki</t>
  </si>
  <si>
    <t>Dobrava pod Rako</t>
  </si>
  <si>
    <t>Dolenja Lepa vas</t>
  </si>
  <si>
    <t>Dolenja vas pri Krškem</t>
  </si>
  <si>
    <t>Dolenja vas pri Raki</t>
  </si>
  <si>
    <t>Dolenji Leskovec</t>
  </si>
  <si>
    <t>Dolga Raka</t>
  </si>
  <si>
    <t>Dovško</t>
  </si>
  <si>
    <t>Drenovec pri Leskovcu</t>
  </si>
  <si>
    <t>Drnovo</t>
  </si>
  <si>
    <t>Dunaj</t>
  </si>
  <si>
    <t>Frluga</t>
  </si>
  <si>
    <t>Golek</t>
  </si>
  <si>
    <t>Goli Vrh</t>
  </si>
  <si>
    <t>Gora</t>
  </si>
  <si>
    <t>Gorenja Lepa vas</t>
  </si>
  <si>
    <t>Gorenja vas pri Leskovcu</t>
  </si>
  <si>
    <t>Gorenje Dole</t>
  </si>
  <si>
    <t>Gorenji Leskovec</t>
  </si>
  <si>
    <t>Gorica pri Raztezu</t>
  </si>
  <si>
    <t>Gornje Pijavško</t>
  </si>
  <si>
    <t>Gradec</t>
  </si>
  <si>
    <t>Gradišče pri Raki</t>
  </si>
  <si>
    <t>Gradnje</t>
  </si>
  <si>
    <t>Gržeča vas</t>
  </si>
  <si>
    <t>Gunte</t>
  </si>
  <si>
    <t>Hrastek</t>
  </si>
  <si>
    <t>Ivandol</t>
  </si>
  <si>
    <t>Jelenik</t>
  </si>
  <si>
    <t>Jelše</t>
  </si>
  <si>
    <t>Jelševec</t>
  </si>
  <si>
    <t>Kalce</t>
  </si>
  <si>
    <t>Kalce-Naklo</t>
  </si>
  <si>
    <t>Kališovec</t>
  </si>
  <si>
    <t>Kobile</t>
  </si>
  <si>
    <t>Kočno</t>
  </si>
  <si>
    <t>Koprivnica</t>
  </si>
  <si>
    <t>Koritnica</t>
  </si>
  <si>
    <t>Kostanjek</t>
  </si>
  <si>
    <t>Kremen</t>
  </si>
  <si>
    <t>Kržišče</t>
  </si>
  <si>
    <t>Leskovec pri Krškem</t>
  </si>
  <si>
    <t>Libelj</t>
  </si>
  <si>
    <t>Libna</t>
  </si>
  <si>
    <t>Lokve</t>
  </si>
  <si>
    <t>Lomno</t>
  </si>
  <si>
    <t>Mali Kamen</t>
  </si>
  <si>
    <t>Mali Koren</t>
  </si>
  <si>
    <t>Mali Podlog</t>
  </si>
  <si>
    <t>Mali Trn</t>
  </si>
  <si>
    <t>Malo Mraševo</t>
  </si>
  <si>
    <t>Mikote</t>
  </si>
  <si>
    <t>Mladje</t>
  </si>
  <si>
    <t>Mrčna sela</t>
  </si>
  <si>
    <t>Mrtvice</t>
  </si>
  <si>
    <t>Nemška Gora</t>
  </si>
  <si>
    <t>Nemška vas</t>
  </si>
  <si>
    <t>Osredek pri Trški Gori</t>
  </si>
  <si>
    <t>Pesje</t>
  </si>
  <si>
    <t>Pijana Gora</t>
  </si>
  <si>
    <t>Planina pri Raki</t>
  </si>
  <si>
    <t>Planina v Podbočju</t>
  </si>
  <si>
    <t>Podbočje</t>
  </si>
  <si>
    <t>Podlipa</t>
  </si>
  <si>
    <t>Podulce</t>
  </si>
  <si>
    <t>Površje</t>
  </si>
  <si>
    <t>Premagovce</t>
  </si>
  <si>
    <t>Presladol</t>
  </si>
  <si>
    <t>Pristava ob Krki</t>
  </si>
  <si>
    <t>Pristava pod Rako</t>
  </si>
  <si>
    <t>Pristava pri Leskovcu</t>
  </si>
  <si>
    <t>Prušnja vas</t>
  </si>
  <si>
    <t>Raka</t>
  </si>
  <si>
    <t>Ravne pri Zdolah</t>
  </si>
  <si>
    <t>Ravni</t>
  </si>
  <si>
    <t>Raztez</t>
  </si>
  <si>
    <t>Reštanj</t>
  </si>
  <si>
    <t>Rožno</t>
  </si>
  <si>
    <t>Sela pri Raki</t>
  </si>
  <si>
    <t>Selce pri Leskovcu</t>
  </si>
  <si>
    <t>Senovo</t>
  </si>
  <si>
    <t>Senuše</t>
  </si>
  <si>
    <t>Slivje</t>
  </si>
  <si>
    <t>Smečice</t>
  </si>
  <si>
    <t>Smednik</t>
  </si>
  <si>
    <t>Spodnja Libna</t>
  </si>
  <si>
    <t>Spodnje Dule</t>
  </si>
  <si>
    <t>Spodnje Pijavško</t>
  </si>
  <si>
    <t>Spodnji Stari Grad</t>
  </si>
  <si>
    <t>Srednje Arto</t>
  </si>
  <si>
    <t>Srednje Pijavško</t>
  </si>
  <si>
    <t>Sremič</t>
  </si>
  <si>
    <t>Stari Grad v Podbočju</t>
  </si>
  <si>
    <t>Stolovnik</t>
  </si>
  <si>
    <t>Straža pri Krškem</t>
  </si>
  <si>
    <t>Straža pri Raki</t>
  </si>
  <si>
    <t>Strmo Rebro</t>
  </si>
  <si>
    <t>Šedem</t>
  </si>
  <si>
    <t>Šutna</t>
  </si>
  <si>
    <t>Trška Gora</t>
  </si>
  <si>
    <t>Velika vas pri Krškem</t>
  </si>
  <si>
    <t>Veliki Dol</t>
  </si>
  <si>
    <t>Veliki Kamen</t>
  </si>
  <si>
    <t>Veliki Koren</t>
  </si>
  <si>
    <t>Veliki Podlog</t>
  </si>
  <si>
    <t>Veliki Trn</t>
  </si>
  <si>
    <t>Veliko Mraševo</t>
  </si>
  <si>
    <t>Veniše</t>
  </si>
  <si>
    <t>Vihre</t>
  </si>
  <si>
    <t>Volovnik</t>
  </si>
  <si>
    <t>Vrbina</t>
  </si>
  <si>
    <t>Vrh pri Površju</t>
  </si>
  <si>
    <t>Vrhulje</t>
  </si>
  <si>
    <t>Zabukovje pri Raki</t>
  </si>
  <si>
    <t>Zaloke</t>
  </si>
  <si>
    <t>Žabjek v Podbočju</t>
  </si>
  <si>
    <t>Žadovinek</t>
  </si>
  <si>
    <t>Ženje</t>
  </si>
  <si>
    <t>Kerinov Grm</t>
  </si>
  <si>
    <t>Radeče</t>
  </si>
  <si>
    <t>Brunk</t>
  </si>
  <si>
    <t>Brunška Gora</t>
  </si>
  <si>
    <t>Čimerno</t>
  </si>
  <si>
    <t>Goreljce</t>
  </si>
  <si>
    <t>Hotemež</t>
  </si>
  <si>
    <t>Jagnjenica</t>
  </si>
  <si>
    <t>Jelovo</t>
  </si>
  <si>
    <t>Log pri Vrhovem</t>
  </si>
  <si>
    <t>Loška Gora</t>
  </si>
  <si>
    <t>Močilno</t>
  </si>
  <si>
    <t>Njivice</t>
  </si>
  <si>
    <t>Počakovo</t>
  </si>
  <si>
    <t>Rudna vas</t>
  </si>
  <si>
    <t>Stari Dvor</t>
  </si>
  <si>
    <t>Svibno</t>
  </si>
  <si>
    <t>Vrhovo</t>
  </si>
  <si>
    <t>Zavrate</t>
  </si>
  <si>
    <t>Žebnik</t>
  </si>
  <si>
    <t>Sevnica</t>
  </si>
  <si>
    <t>Apnenik pri Boštanju</t>
  </si>
  <si>
    <t>Arto</t>
  </si>
  <si>
    <t>Birna vas</t>
  </si>
  <si>
    <t>Blanca</t>
  </si>
  <si>
    <t>Boštanj</t>
  </si>
  <si>
    <t>Budna vas</t>
  </si>
  <si>
    <t>Čanje</t>
  </si>
  <si>
    <t>Čelovnik</t>
  </si>
  <si>
    <t>Češnjice</t>
  </si>
  <si>
    <t>Dedna Gora</t>
  </si>
  <si>
    <t>Dolenji Boštanj</t>
  </si>
  <si>
    <t>Dolnje Brezovo</t>
  </si>
  <si>
    <t>Dolnje Impolje</t>
  </si>
  <si>
    <t>Dolnje Orle</t>
  </si>
  <si>
    <t>Drožanje</t>
  </si>
  <si>
    <t>Drušče</t>
  </si>
  <si>
    <t>Gabrijele</t>
  </si>
  <si>
    <t>Gabrje</t>
  </si>
  <si>
    <t>Gornje Brezovo</t>
  </si>
  <si>
    <t>Gornje Impolje</t>
  </si>
  <si>
    <t>Gornje Orle</t>
  </si>
  <si>
    <t>Goveji Dol</t>
  </si>
  <si>
    <t>Hudo Brezje</t>
  </si>
  <si>
    <t>Jablanica</t>
  </si>
  <si>
    <t>Jeperjek</t>
  </si>
  <si>
    <t>Kal pri Krmelju</t>
  </si>
  <si>
    <t>Kamenica</t>
  </si>
  <si>
    <t>Kladje nad Blanco</t>
  </si>
  <si>
    <t>Kladje pri Krmelju</t>
  </si>
  <si>
    <t>Koludrje</t>
  </si>
  <si>
    <t>Kompolje</t>
  </si>
  <si>
    <t>Krajna Brda</t>
  </si>
  <si>
    <t>Križ</t>
  </si>
  <si>
    <t>Krmelj</t>
  </si>
  <si>
    <t>Krsinji Vrh</t>
  </si>
  <si>
    <t>Laze pri Boštanju</t>
  </si>
  <si>
    <t>Ledina</t>
  </si>
  <si>
    <t>Leskovec v Podborštu</t>
  </si>
  <si>
    <t>Loka pri Zidanem Mostu</t>
  </si>
  <si>
    <t>Lončarjev Dol</t>
  </si>
  <si>
    <t>Mala Hubajnica</t>
  </si>
  <si>
    <t>Malkovec</t>
  </si>
  <si>
    <t>Metni Vrh</t>
  </si>
  <si>
    <t>Mrtovec</t>
  </si>
  <si>
    <t>Mrzla Planina</t>
  </si>
  <si>
    <t>Novi Grad</t>
  </si>
  <si>
    <t>Okroglice</t>
  </si>
  <si>
    <t>Orehovo</t>
  </si>
  <si>
    <t>Orešje nad Sevnico</t>
  </si>
  <si>
    <t>Osredek pri Hubajnici</t>
  </si>
  <si>
    <t>Osredek pri Krmelju</t>
  </si>
  <si>
    <t>Otavnik</t>
  </si>
  <si>
    <t>Pavla vas</t>
  </si>
  <si>
    <t>Pečje</t>
  </si>
  <si>
    <t>Pijavice</t>
  </si>
  <si>
    <t>Podboršt</t>
  </si>
  <si>
    <t>Podgorica</t>
  </si>
  <si>
    <t>Podgorje ob Sevnični</t>
  </si>
  <si>
    <t>Poklek nad Blanco</t>
  </si>
  <si>
    <t>Polje pri Tržišču</t>
  </si>
  <si>
    <t>Ponikve pri Studencu</t>
  </si>
  <si>
    <t>Preska</t>
  </si>
  <si>
    <t>Prešna Loka</t>
  </si>
  <si>
    <t>Primož</t>
  </si>
  <si>
    <t>Račica</t>
  </si>
  <si>
    <t>Radež</t>
  </si>
  <si>
    <t>Radna</t>
  </si>
  <si>
    <t>Rogačice</t>
  </si>
  <si>
    <t>Rovišče pri Studencu</t>
  </si>
  <si>
    <t>Selce nad Blanco</t>
  </si>
  <si>
    <t>Skrovnik</t>
  </si>
  <si>
    <t>Slančji Vrh</t>
  </si>
  <si>
    <t>Slap</t>
  </si>
  <si>
    <t>Spodnje Mladetiče</t>
  </si>
  <si>
    <t>Spodnje Vodale</t>
  </si>
  <si>
    <t>Srednik</t>
  </si>
  <si>
    <t>Stržišče</t>
  </si>
  <si>
    <t>Studenec</t>
  </si>
  <si>
    <t>Svinjsko</t>
  </si>
  <si>
    <t>Šentjur na Polju</t>
  </si>
  <si>
    <t>Škovec</t>
  </si>
  <si>
    <t>Šmarčna</t>
  </si>
  <si>
    <t>Štajngrob</t>
  </si>
  <si>
    <t>Telče</t>
  </si>
  <si>
    <t>Telčice</t>
  </si>
  <si>
    <t>Trščina</t>
  </si>
  <si>
    <t>Velika Hubajnica</t>
  </si>
  <si>
    <t>Veliki Cirnik</t>
  </si>
  <si>
    <t>Vranje</t>
  </si>
  <si>
    <t>Vrh pri Boštanju</t>
  </si>
  <si>
    <t>Vrhek</t>
  </si>
  <si>
    <t>Zabukovje nad Sevnico</t>
  </si>
  <si>
    <t>Zavratec</t>
  </si>
  <si>
    <t>Zgornje Mladetiče</t>
  </si>
  <si>
    <t>Zgornje Vodale</t>
  </si>
  <si>
    <t>Znojile pri Studencu</t>
  </si>
  <si>
    <t>Žigrski Vrh</t>
  </si>
  <si>
    <t>Žirovnica</t>
  </si>
  <si>
    <t>Žurkov Dol</t>
  </si>
  <si>
    <t>Hinje</t>
  </si>
  <si>
    <t>Kamenško</t>
  </si>
  <si>
    <t>Hinjce</t>
  </si>
  <si>
    <t>Križišče</t>
  </si>
  <si>
    <t>Bistrica ob Sotli</t>
  </si>
  <si>
    <t>Črešnjevec ob Bistrici</t>
  </si>
  <si>
    <t>Dekmanca</t>
  </si>
  <si>
    <t>Hrastje ob Bistrici</t>
  </si>
  <si>
    <t>Križan Vrh</t>
  </si>
  <si>
    <t>Kunšperk</t>
  </si>
  <si>
    <t>Ples</t>
  </si>
  <si>
    <t>Polje pri Bistrici</t>
  </si>
  <si>
    <t>Srebrnik</t>
  </si>
  <si>
    <t>Trebče</t>
  </si>
  <si>
    <t>Zagaj</t>
  </si>
  <si>
    <t>Kostanjevica na Krki</t>
  </si>
  <si>
    <t>Avguštine</t>
  </si>
  <si>
    <t>Črešnjevec pri Oštrcu</t>
  </si>
  <si>
    <t>Črneča vas</t>
  </si>
  <si>
    <t>Dobe</t>
  </si>
  <si>
    <t>Dobrava pri Kostanjevici</t>
  </si>
  <si>
    <t>Dolnja Prekopa</t>
  </si>
  <si>
    <t>Dolšce</t>
  </si>
  <si>
    <t>Globočice pri Kostanjevici</t>
  </si>
  <si>
    <t>Gornja Prekopa</t>
  </si>
  <si>
    <t>Grič</t>
  </si>
  <si>
    <t>Ivanjše</t>
  </si>
  <si>
    <t>Karlče</t>
  </si>
  <si>
    <t>Kočarija</t>
  </si>
  <si>
    <t>Koprivnik</t>
  </si>
  <si>
    <t>Male Vodenice</t>
  </si>
  <si>
    <t>Malence</t>
  </si>
  <si>
    <t>Oštrc</t>
  </si>
  <si>
    <t>Podstrm</t>
  </si>
  <si>
    <t>Sajevce</t>
  </si>
  <si>
    <t>Slinovce</t>
  </si>
  <si>
    <t>Velike Vodenice</t>
  </si>
  <si>
    <t>Vrtača</t>
  </si>
  <si>
    <t>Zaboršt</t>
  </si>
  <si>
    <t>Črnomelj</t>
  </si>
  <si>
    <t>Adlešiči</t>
  </si>
  <si>
    <t>Balkovci</t>
  </si>
  <si>
    <t>Bedenj</t>
  </si>
  <si>
    <t>Belčji Vrh</t>
  </si>
  <si>
    <t>Blatnik pri Črnomlju</t>
  </si>
  <si>
    <t>Bojanci</t>
  </si>
  <si>
    <t>Brdarci</t>
  </si>
  <si>
    <t>Breg pri Sinjem Vrhu</t>
  </si>
  <si>
    <t>Butoraj</t>
  </si>
  <si>
    <t>Cerkvišče</t>
  </si>
  <si>
    <t>Črešnjevec pri Dragatušu</t>
  </si>
  <si>
    <t>Čudno selo</t>
  </si>
  <si>
    <t>Dalnje Njive</t>
  </si>
  <si>
    <t>Damelj</t>
  </si>
  <si>
    <t>Dečina</t>
  </si>
  <si>
    <t>Desinec</t>
  </si>
  <si>
    <t>Deskova vas</t>
  </si>
  <si>
    <t>Dobliče</t>
  </si>
  <si>
    <t>Doblička Gora</t>
  </si>
  <si>
    <t>Dolenja Podgora</t>
  </si>
  <si>
    <t>Dolenja vas pri Črnomlju</t>
  </si>
  <si>
    <t>Dolenjci</t>
  </si>
  <si>
    <t>Dolenji Radenci</t>
  </si>
  <si>
    <t>Dolenji Suhor pri Vinici</t>
  </si>
  <si>
    <t>Dolnja Paka</t>
  </si>
  <si>
    <t>Draga pri Sinjem Vrhu</t>
  </si>
  <si>
    <t>Dragatuš</t>
  </si>
  <si>
    <t>Dragoši</t>
  </si>
  <si>
    <t>Dragovanja vas</t>
  </si>
  <si>
    <t>Drežnik</t>
  </si>
  <si>
    <t>Fučkovci</t>
  </si>
  <si>
    <t>Golek pri Vinici</t>
  </si>
  <si>
    <t>Gorenja Podgora</t>
  </si>
  <si>
    <t>Gorenjci pri Adlešičih</t>
  </si>
  <si>
    <t>Gorenji Radenci</t>
  </si>
  <si>
    <t>Gornja Paka</t>
  </si>
  <si>
    <t>Gornji Suhor pri Vinici</t>
  </si>
  <si>
    <t>Griblje</t>
  </si>
  <si>
    <t>Grič pri Dobličah</t>
  </si>
  <si>
    <t>Hrast pri Vinici</t>
  </si>
  <si>
    <t>Jankoviči</t>
  </si>
  <si>
    <t>Jelševnik</t>
  </si>
  <si>
    <t>Jerneja vas</t>
  </si>
  <si>
    <t>Kanižarica</t>
  </si>
  <si>
    <t>Knežina</t>
  </si>
  <si>
    <t>Kot ob Kolpi</t>
  </si>
  <si>
    <t>Kovačji Grad</t>
  </si>
  <si>
    <t>Kvasica</t>
  </si>
  <si>
    <t>Mala Lahinja</t>
  </si>
  <si>
    <t>Mali Nerajec</t>
  </si>
  <si>
    <t>Marindol</t>
  </si>
  <si>
    <t>Mavrlen</t>
  </si>
  <si>
    <t>Mihelja vas</t>
  </si>
  <si>
    <t>Miklarji</t>
  </si>
  <si>
    <t>Miliči</t>
  </si>
  <si>
    <t>Močile</t>
  </si>
  <si>
    <t>Naklo</t>
  </si>
  <si>
    <t>Nova Lipa</t>
  </si>
  <si>
    <t>Obrh pri Dragatušu</t>
  </si>
  <si>
    <t>Ogulin</t>
  </si>
  <si>
    <t>Otovec</t>
  </si>
  <si>
    <t>Paunoviči</t>
  </si>
  <si>
    <t>Perudina</t>
  </si>
  <si>
    <t>Petrova vas</t>
  </si>
  <si>
    <t>Podklanec</t>
  </si>
  <si>
    <t>Podlog</t>
  </si>
  <si>
    <t>Preloka</t>
  </si>
  <si>
    <t>Pribinci</t>
  </si>
  <si>
    <t>Purga</t>
  </si>
  <si>
    <t>Pusti Gradec</t>
  </si>
  <si>
    <t>Rodine</t>
  </si>
  <si>
    <t>Rožanec</t>
  </si>
  <si>
    <t>Rožič Vrh</t>
  </si>
  <si>
    <t>Ručetna vas</t>
  </si>
  <si>
    <t>Sečje selo</t>
  </si>
  <si>
    <t>Sela pri Dragatušu</t>
  </si>
  <si>
    <t>Sela pri Otovcu</t>
  </si>
  <si>
    <t>Sinji Vrh</t>
  </si>
  <si>
    <t>Sodevci</t>
  </si>
  <si>
    <t>Srednji Radenci</t>
  </si>
  <si>
    <t>Stara Lipa</t>
  </si>
  <si>
    <t>Stari trg ob Kolpi</t>
  </si>
  <si>
    <t>Stražnji Vrh</t>
  </si>
  <si>
    <t>Svibnik</t>
  </si>
  <si>
    <t>Šipek</t>
  </si>
  <si>
    <t>Špeharji</t>
  </si>
  <si>
    <t>Talčji Vrh</t>
  </si>
  <si>
    <t>Tanča Gora</t>
  </si>
  <si>
    <t>Tribuče</t>
  </si>
  <si>
    <t>Tušev Dol</t>
  </si>
  <si>
    <t>Učakovci</t>
  </si>
  <si>
    <t>Velika Lahinja</t>
  </si>
  <si>
    <t>Velika sela</t>
  </si>
  <si>
    <t>Veliki Nerajec</t>
  </si>
  <si>
    <t>Vinica</t>
  </si>
  <si>
    <t>Vojna vas</t>
  </si>
  <si>
    <t>Vranoviči</t>
  </si>
  <si>
    <t>Vrhovci</t>
  </si>
  <si>
    <t>Vukovci</t>
  </si>
  <si>
    <t>Zagozdac</t>
  </si>
  <si>
    <t>Zajčji Vrh</t>
  </si>
  <si>
    <t>Zapudje</t>
  </si>
  <si>
    <t>Zastava</t>
  </si>
  <si>
    <t>Zilje</t>
  </si>
  <si>
    <t>Zorenci</t>
  </si>
  <si>
    <t>Žuniči</t>
  </si>
  <si>
    <t>Kot pri Damlju</t>
  </si>
  <si>
    <t>Selce pri Špeharjih</t>
  </si>
  <si>
    <t>Hrib</t>
  </si>
  <si>
    <t>Rim</t>
  </si>
  <si>
    <t>Pavičiči</t>
  </si>
  <si>
    <t>Kočevje</t>
  </si>
  <si>
    <t>Borovec pri Kočevski Reki</t>
  </si>
  <si>
    <t>Breg pri Kočevju</t>
  </si>
  <si>
    <t>Brezovica pri Predgradu</t>
  </si>
  <si>
    <t>Bukova Gora</t>
  </si>
  <si>
    <t>Cvišlerji</t>
  </si>
  <si>
    <t>Črni Potok pri Kočevju</t>
  </si>
  <si>
    <t>Dolnja Briga</t>
  </si>
  <si>
    <t>Dolnje Ložine</t>
  </si>
  <si>
    <t>Gornja Briga</t>
  </si>
  <si>
    <t>Gornje Ložine</t>
  </si>
  <si>
    <t>Gotenica</t>
  </si>
  <si>
    <t>Hreljin</t>
  </si>
  <si>
    <t>Hrib pri Koprivniku</t>
  </si>
  <si>
    <t>Jelenja vas</t>
  </si>
  <si>
    <t>Kačji Potok</t>
  </si>
  <si>
    <t>Kleč</t>
  </si>
  <si>
    <t>Klinja vas</t>
  </si>
  <si>
    <t>Knežja Lipa</t>
  </si>
  <si>
    <t>Koblarji</t>
  </si>
  <si>
    <t>Kočarji</t>
  </si>
  <si>
    <t>Koče</t>
  </si>
  <si>
    <t>Kočevska Reka</t>
  </si>
  <si>
    <t>Komolec</t>
  </si>
  <si>
    <t>Konca vas</t>
  </si>
  <si>
    <t>Kralji</t>
  </si>
  <si>
    <t>Kuhlarji</t>
  </si>
  <si>
    <t>Laze pri Oneku</t>
  </si>
  <si>
    <t>Laze pri Predgradu</t>
  </si>
  <si>
    <t>Livold</t>
  </si>
  <si>
    <t>Mahovnik</t>
  </si>
  <si>
    <t>Mala Gora</t>
  </si>
  <si>
    <t>Mlaka pri Kočevju</t>
  </si>
  <si>
    <t>Mlaka pri Kočevski Reki</t>
  </si>
  <si>
    <t>Mokri Potok</t>
  </si>
  <si>
    <t>Morava</t>
  </si>
  <si>
    <t>Mozelj</t>
  </si>
  <si>
    <t>Muha vas</t>
  </si>
  <si>
    <t>Nemška Loka</t>
  </si>
  <si>
    <t>Nove Ložine</t>
  </si>
  <si>
    <t>Novi Lazi</t>
  </si>
  <si>
    <t>Ograja</t>
  </si>
  <si>
    <t>Onek</t>
  </si>
  <si>
    <t>Paka pri Predgradu</t>
  </si>
  <si>
    <t>Podlesje</t>
  </si>
  <si>
    <t>Podstene</t>
  </si>
  <si>
    <t>Predgrad</t>
  </si>
  <si>
    <t>Preža</t>
  </si>
  <si>
    <t>Primoži</t>
  </si>
  <si>
    <t>Pugled pri Starem Logu</t>
  </si>
  <si>
    <t>Rajhenav</t>
  </si>
  <si>
    <t>Rajndol</t>
  </si>
  <si>
    <t>Rogati Hrib</t>
  </si>
  <si>
    <t>Sadni Hrib</t>
  </si>
  <si>
    <t>Smuka</t>
  </si>
  <si>
    <t>Spodnja Bilpa</t>
  </si>
  <si>
    <t>Stara Cerkev</t>
  </si>
  <si>
    <t>Stari Breg</t>
  </si>
  <si>
    <t>Staro Brezje</t>
  </si>
  <si>
    <t>Suhi Potok</t>
  </si>
  <si>
    <t>Svetli Potok</t>
  </si>
  <si>
    <t>Šalka vas</t>
  </si>
  <si>
    <t>Škrilj</t>
  </si>
  <si>
    <t>Štalcerji</t>
  </si>
  <si>
    <t>Topla Reber</t>
  </si>
  <si>
    <t>Vimolj pri Predgradu</t>
  </si>
  <si>
    <t>Vrt</t>
  </si>
  <si>
    <t>Zajčje Polje</t>
  </si>
  <si>
    <t>Zdihovo</t>
  </si>
  <si>
    <t>Željne</t>
  </si>
  <si>
    <t>Polom</t>
  </si>
  <si>
    <t>Seč</t>
  </si>
  <si>
    <t>Vrbovec</t>
  </si>
  <si>
    <t>Griček pri Željnah</t>
  </si>
  <si>
    <t>Podjetniško naselje Kočevje</t>
  </si>
  <si>
    <t>Loški Potok</t>
  </si>
  <si>
    <t>Črni Potok pri Dragi</t>
  </si>
  <si>
    <t>Glažuta</t>
  </si>
  <si>
    <t>Hrib-Loški Potok</t>
  </si>
  <si>
    <t>Lazec</t>
  </si>
  <si>
    <t>Mali Log</t>
  </si>
  <si>
    <t>Novi Kot</t>
  </si>
  <si>
    <t>Podplanina</t>
  </si>
  <si>
    <t>Podpreska</t>
  </si>
  <si>
    <t>Pungert</t>
  </si>
  <si>
    <t>Retje</t>
  </si>
  <si>
    <t>Srednja vas pri Dragi</t>
  </si>
  <si>
    <t>Srednja vas-Loški Potok</t>
  </si>
  <si>
    <t>Stari Kot</t>
  </si>
  <si>
    <t>Šegova vas</t>
  </si>
  <si>
    <t>Trava</t>
  </si>
  <si>
    <t>Travnik</t>
  </si>
  <si>
    <t>Metlika</t>
  </si>
  <si>
    <t>Bereča vas</t>
  </si>
  <si>
    <t>Boginja vas</t>
  </si>
  <si>
    <t>Bojanja vas</t>
  </si>
  <si>
    <t>Boldraž</t>
  </si>
  <si>
    <t>Božakovo</t>
  </si>
  <si>
    <t>Božič Vrh</t>
  </si>
  <si>
    <t>Brezovica pri Metliki</t>
  </si>
  <si>
    <t>Bušinja vas</t>
  </si>
  <si>
    <t>Čurile</t>
  </si>
  <si>
    <t>Dolnja Lokvica</t>
  </si>
  <si>
    <t>Dolnje Dobravice</t>
  </si>
  <si>
    <t>Dolnji Suhor pri Metliki</t>
  </si>
  <si>
    <t>Drage</t>
  </si>
  <si>
    <t>Dragomlja vas</t>
  </si>
  <si>
    <t>Drašiči</t>
  </si>
  <si>
    <t>Geršiči</t>
  </si>
  <si>
    <t>Gornja Lokvica</t>
  </si>
  <si>
    <t>Gornje Dobravice</t>
  </si>
  <si>
    <t>Gornji Suhor pri Metliki</t>
  </si>
  <si>
    <t>Grabrovec</t>
  </si>
  <si>
    <t>Gradac</t>
  </si>
  <si>
    <t>Grm pri Podzemlju</t>
  </si>
  <si>
    <t>Hrast pri Jugorju</t>
  </si>
  <si>
    <t>Jugorje pri Metliki</t>
  </si>
  <si>
    <t>Kapljišče</t>
  </si>
  <si>
    <t>Klošter</t>
  </si>
  <si>
    <t>Krasinec</t>
  </si>
  <si>
    <t>Krašnji Vrh</t>
  </si>
  <si>
    <t>Krivoglavice</t>
  </si>
  <si>
    <t>Križevska vas</t>
  </si>
  <si>
    <t>Krmačina</t>
  </si>
  <si>
    <t>Mačkovec pri Suhorju</t>
  </si>
  <si>
    <t>Malo Lešče</t>
  </si>
  <si>
    <t>Okljuka</t>
  </si>
  <si>
    <t>Otok</t>
  </si>
  <si>
    <t>Podzemelj</t>
  </si>
  <si>
    <t>Prilozje</t>
  </si>
  <si>
    <t>Primostek</t>
  </si>
  <si>
    <t>Radoši</t>
  </si>
  <si>
    <t>Radovica</t>
  </si>
  <si>
    <t>Radoviči</t>
  </si>
  <si>
    <t>Ravnace</t>
  </si>
  <si>
    <t>Rosalnice</t>
  </si>
  <si>
    <t>Sela pri Jugorju</t>
  </si>
  <si>
    <t>Slamna vas</t>
  </si>
  <si>
    <t>Svržaki</t>
  </si>
  <si>
    <t>Škemljevec</t>
  </si>
  <si>
    <t>Škrilje</t>
  </si>
  <si>
    <t>Vidošiči</t>
  </si>
  <si>
    <t>Zemelj</t>
  </si>
  <si>
    <t>Želebej</t>
  </si>
  <si>
    <t>Železniki</t>
  </si>
  <si>
    <t>Novo mesto</t>
  </si>
  <si>
    <t>Birčna vas</t>
  </si>
  <si>
    <t>Boričevo</t>
  </si>
  <si>
    <t>Brezovica pri Stopičah</t>
  </si>
  <si>
    <t>Češča vas</t>
  </si>
  <si>
    <t>Črmošnjice pri Stopičah</t>
  </si>
  <si>
    <t>Daljni Vrh</t>
  </si>
  <si>
    <t>Dobovo</t>
  </si>
  <si>
    <t>Dolenje Grčevje</t>
  </si>
  <si>
    <t>Dolenje Kamenje</t>
  </si>
  <si>
    <t>Dolenje Karteljevo</t>
  </si>
  <si>
    <t>Dolenje Lakovnice</t>
  </si>
  <si>
    <t>Dolenji Suhadol</t>
  </si>
  <si>
    <t>Dolnja Težka Voda</t>
  </si>
  <si>
    <t>Dolž</t>
  </si>
  <si>
    <t>Golušnik</t>
  </si>
  <si>
    <t>Gorenje Grčevje</t>
  </si>
  <si>
    <t>Gorenje Kamence</t>
  </si>
  <si>
    <t>Gorenje Kamenje</t>
  </si>
  <si>
    <t>Gorenje Karteljevo</t>
  </si>
  <si>
    <t>Gorenje Kronovo</t>
  </si>
  <si>
    <t>Gorenje Lakovnice</t>
  </si>
  <si>
    <t>Gorenje Mraševo</t>
  </si>
  <si>
    <t>Gorenji Suhadol</t>
  </si>
  <si>
    <t>Gornja Težka Voda</t>
  </si>
  <si>
    <t>Gumberk</t>
  </si>
  <si>
    <t>Herinja vas</t>
  </si>
  <si>
    <t>Hrib pri Orehku</t>
  </si>
  <si>
    <t>Hrušica</t>
  </si>
  <si>
    <t>Hudo</t>
  </si>
  <si>
    <t>Iglenik</t>
  </si>
  <si>
    <t>Jama</t>
  </si>
  <si>
    <t>Jelše pri Otočcu</t>
  </si>
  <si>
    <t>Jugorje</t>
  </si>
  <si>
    <t>Jurna vas</t>
  </si>
  <si>
    <t>Konec</t>
  </si>
  <si>
    <t>Koroška vas</t>
  </si>
  <si>
    <t>Koti</t>
  </si>
  <si>
    <t>Kuzarjev Kal</t>
  </si>
  <si>
    <t>Lutrško selo</t>
  </si>
  <si>
    <t>Mala Cikava</t>
  </si>
  <si>
    <t>Male Brusnice</t>
  </si>
  <si>
    <t>Mali Cerovec</t>
  </si>
  <si>
    <t>Mali Orehek</t>
  </si>
  <si>
    <t>Mali Podljuben</t>
  </si>
  <si>
    <t>Mali Slatnik</t>
  </si>
  <si>
    <t>Mihovec</t>
  </si>
  <si>
    <t>Otočec</t>
  </si>
  <si>
    <t>Paha</t>
  </si>
  <si>
    <t>Pangrč Grm</t>
  </si>
  <si>
    <t>Petane</t>
  </si>
  <si>
    <t>Petelinjek</t>
  </si>
  <si>
    <t>Plemberk</t>
  </si>
  <si>
    <t>Potov Vrh</t>
  </si>
  <si>
    <t>Prečna</t>
  </si>
  <si>
    <t>Rajnovšče</t>
  </si>
  <si>
    <t>Rakovnik pri Birčni vasi</t>
  </si>
  <si>
    <t>Ratež</t>
  </si>
  <si>
    <t>Sela pri Ratežu</t>
  </si>
  <si>
    <t>Sela pri Štravberku</t>
  </si>
  <si>
    <t>Sela pri Zajčjem Vrhu</t>
  </si>
  <si>
    <t>Sevno</t>
  </si>
  <si>
    <t>Smolenja vas</t>
  </si>
  <si>
    <t>Srebrniče</t>
  </si>
  <si>
    <t>Srednje Grčevje</t>
  </si>
  <si>
    <t>Stopiče</t>
  </si>
  <si>
    <t>Stranska vas</t>
  </si>
  <si>
    <t>Suhor</t>
  </si>
  <si>
    <t>Šentjošt</t>
  </si>
  <si>
    <t>Škrjanče pri Novem mestu</t>
  </si>
  <si>
    <t>Štravberk</t>
  </si>
  <si>
    <t>Travni Dol</t>
  </si>
  <si>
    <t>Uršna sela</t>
  </si>
  <si>
    <t>Velike Brusnice</t>
  </si>
  <si>
    <t>Veliki Cerovec</t>
  </si>
  <si>
    <t>Veliki Orehek</t>
  </si>
  <si>
    <t>Veliki Podljuben</t>
  </si>
  <si>
    <t>Veliki Slatnik</t>
  </si>
  <si>
    <t>Verdun</t>
  </si>
  <si>
    <t>Vinja vas</t>
  </si>
  <si>
    <t>Vrh pri Ljubnu</t>
  </si>
  <si>
    <t>Vrh pri Pahi</t>
  </si>
  <si>
    <t>Zagrad pri Otočcu</t>
  </si>
  <si>
    <t>Zajčji Vrh pri Stopičah</t>
  </si>
  <si>
    <t>Ždinja vas</t>
  </si>
  <si>
    <t>Žihovo selo</t>
  </si>
  <si>
    <t>Osilnica</t>
  </si>
  <si>
    <t>Belica</t>
  </si>
  <si>
    <t>Bezgarji</t>
  </si>
  <si>
    <t>Bosljiva Loka</t>
  </si>
  <si>
    <t>Grintovec pri Osilnici</t>
  </si>
  <si>
    <t>Križmani</t>
  </si>
  <si>
    <t>Ložec</t>
  </si>
  <si>
    <t>Malinišče</t>
  </si>
  <si>
    <t>Mirtoviči</t>
  </si>
  <si>
    <t>Padovo pri Osilnici</t>
  </si>
  <si>
    <t>Papeži</t>
  </si>
  <si>
    <t>Ribjek</t>
  </si>
  <si>
    <t>Spodnji Čačič</t>
  </si>
  <si>
    <t>Strojiči</t>
  </si>
  <si>
    <t>Zgornji Čačič</t>
  </si>
  <si>
    <t>Žurge</t>
  </si>
  <si>
    <t>Andol</t>
  </si>
  <si>
    <t>Blate</t>
  </si>
  <si>
    <t>Breg pri Ribnici na Dol.</t>
  </si>
  <si>
    <t>Breže</t>
  </si>
  <si>
    <t>Brinovščica</t>
  </si>
  <si>
    <t>Bukovec pri Poljanah</t>
  </si>
  <si>
    <t>Bukovica</t>
  </si>
  <si>
    <t>Črnec</t>
  </si>
  <si>
    <t>Črni Potok pri Vel. Laščah</t>
  </si>
  <si>
    <t>Dane</t>
  </si>
  <si>
    <t>Dolenje Podpoljane</t>
  </si>
  <si>
    <t>Dolenji Lazi</t>
  </si>
  <si>
    <t>Dule</t>
  </si>
  <si>
    <t>Finkovo</t>
  </si>
  <si>
    <t>Gašpinovo</t>
  </si>
  <si>
    <t>Gorenje Podpoljane</t>
  </si>
  <si>
    <t>Gorenji Lazi</t>
  </si>
  <si>
    <t>Goriča vas</t>
  </si>
  <si>
    <t>Graben</t>
  </si>
  <si>
    <t>Grčarice</t>
  </si>
  <si>
    <t>Grčarske Ravne</t>
  </si>
  <si>
    <t>Grebenje</t>
  </si>
  <si>
    <t>Hojče</t>
  </si>
  <si>
    <t>Hrovača</t>
  </si>
  <si>
    <t>Hudi Konec</t>
  </si>
  <si>
    <t>Jelendol</t>
  </si>
  <si>
    <t>Jelenov Žleb</t>
  </si>
  <si>
    <t>Junčje</t>
  </si>
  <si>
    <t>Jurjevica</t>
  </si>
  <si>
    <t>Kot pri Rakitnici</t>
  </si>
  <si>
    <t>Kot pri Ribnici</t>
  </si>
  <si>
    <t>Krnče</t>
  </si>
  <si>
    <t>Levstiki</t>
  </si>
  <si>
    <t>Makoše</t>
  </si>
  <si>
    <t>Marolče</t>
  </si>
  <si>
    <t>Maršiči</t>
  </si>
  <si>
    <t>Ortnek</t>
  </si>
  <si>
    <t>Otavice</t>
  </si>
  <si>
    <t>Perovo</t>
  </si>
  <si>
    <t>Praproče</t>
  </si>
  <si>
    <t>Prigorica</t>
  </si>
  <si>
    <t>Pugled pri Karlovici</t>
  </si>
  <si>
    <t>Pusti Hrib</t>
  </si>
  <si>
    <t>Rakitnica</t>
  </si>
  <si>
    <t>Rigelj pri Ortneku</t>
  </si>
  <si>
    <t>Sajevec</t>
  </si>
  <si>
    <t>Slatnik</t>
  </si>
  <si>
    <t>Sušje</t>
  </si>
  <si>
    <t>Sv. Gregor</t>
  </si>
  <si>
    <t>Škrajnek</t>
  </si>
  <si>
    <t>Velike Poljane</t>
  </si>
  <si>
    <t>Vintarji</t>
  </si>
  <si>
    <t>Vrh pri Poljanah</t>
  </si>
  <si>
    <t>Zadniki</t>
  </si>
  <si>
    <t>Zadolje</t>
  </si>
  <si>
    <t>Zapuže pri Ribnici</t>
  </si>
  <si>
    <t>Zlati Rep</t>
  </si>
  <si>
    <t>Žlebič</t>
  </si>
  <si>
    <t>Žukovo</t>
  </si>
  <si>
    <t>Semič</t>
  </si>
  <si>
    <t>Blatnik pri Črmošnjicah</t>
  </si>
  <si>
    <t>Brezje pri Rožnem Dolu</t>
  </si>
  <si>
    <t>Brezje pri Vinjem Vrhu</t>
  </si>
  <si>
    <t>Brezova Reber</t>
  </si>
  <si>
    <t>Brezovica pri Črmošnjicah</t>
  </si>
  <si>
    <t>Brstovec</t>
  </si>
  <si>
    <t>Cerovec pri Črešnjevcu</t>
  </si>
  <si>
    <t>Črešnjevec pri Semiču</t>
  </si>
  <si>
    <t>Črmošnjice</t>
  </si>
  <si>
    <t>Gaber pri Črmošnjicah</t>
  </si>
  <si>
    <t>Gornje Laze</t>
  </si>
  <si>
    <t>Gradnik</t>
  </si>
  <si>
    <t>Hrib pri Cerovcu</t>
  </si>
  <si>
    <t>Hrib pri Rožnem Dolu</t>
  </si>
  <si>
    <t>Komarna vas</t>
  </si>
  <si>
    <t>Krupa</t>
  </si>
  <si>
    <t>Krvavčji Vrh</t>
  </si>
  <si>
    <t>Maline pri Štrekljevcu</t>
  </si>
  <si>
    <t>Mašelj</t>
  </si>
  <si>
    <t>Moverna vas</t>
  </si>
  <si>
    <t>Nestoplja vas</t>
  </si>
  <si>
    <t>Omota</t>
  </si>
  <si>
    <t>Oskoršnica</t>
  </si>
  <si>
    <t>Osojnik</t>
  </si>
  <si>
    <t>Podreber</t>
  </si>
  <si>
    <t>Potoki</t>
  </si>
  <si>
    <t>Praprot</t>
  </si>
  <si>
    <t>Pribišje</t>
  </si>
  <si>
    <t>Pugled</t>
  </si>
  <si>
    <t>Rožni Dol</t>
  </si>
  <si>
    <t>Sela pri Vrčicah</t>
  </si>
  <si>
    <t>Sodji Vrh</t>
  </si>
  <si>
    <t>Sredgora</t>
  </si>
  <si>
    <t>Srednja vas</t>
  </si>
  <si>
    <t>Starihov Vrh</t>
  </si>
  <si>
    <t>Stranska vas pri Semiču</t>
  </si>
  <si>
    <t>Štrekljevec</t>
  </si>
  <si>
    <t>Trebnji Vrh</t>
  </si>
  <si>
    <t>Vinji Vrh pri Semiču</t>
  </si>
  <si>
    <t>Vrčice</t>
  </si>
  <si>
    <t>Sovinek</t>
  </si>
  <si>
    <t>Šentjernej</t>
  </si>
  <si>
    <t>Apnenik</t>
  </si>
  <si>
    <t>Breška vas</t>
  </si>
  <si>
    <t>Brezje pri Šentjerneju</t>
  </si>
  <si>
    <t>Cerov Log</t>
  </si>
  <si>
    <t>Čadraže</t>
  </si>
  <si>
    <t>Čisti Breg</t>
  </si>
  <si>
    <t>Dobravica</t>
  </si>
  <si>
    <t>Dolenja Brezovica</t>
  </si>
  <si>
    <t>Dolenja Stara vas</t>
  </si>
  <si>
    <t>Dolenje Gradišče pri Šentj.</t>
  </si>
  <si>
    <t>Dolenje Mokro Polje</t>
  </si>
  <si>
    <t>Dolenje Vrhpolje</t>
  </si>
  <si>
    <t>Dolenji Maharovec</t>
  </si>
  <si>
    <t>Drama</t>
  </si>
  <si>
    <t>Drča</t>
  </si>
  <si>
    <t>Gorenja Brezovica</t>
  </si>
  <si>
    <t>Gorenja Gomila</t>
  </si>
  <si>
    <t>Gorenja Stara vas</t>
  </si>
  <si>
    <t>Gorenje Gradišče pri Šentj.</t>
  </si>
  <si>
    <t>Gorenje Mokro Polje</t>
  </si>
  <si>
    <t>Gorenje Vrhpolje</t>
  </si>
  <si>
    <t>Gorenji Maharovec</t>
  </si>
  <si>
    <t>Groblje pri Prekopi</t>
  </si>
  <si>
    <t>Gruča</t>
  </si>
  <si>
    <t>Hrvaški Brod</t>
  </si>
  <si>
    <t>Imenje</t>
  </si>
  <si>
    <t>Javorovica</t>
  </si>
  <si>
    <t>Ledeča vas</t>
  </si>
  <si>
    <t>Mali Ban</t>
  </si>
  <si>
    <t>Mihovica</t>
  </si>
  <si>
    <t>Mihovo</t>
  </si>
  <si>
    <t>Mršeča vas</t>
  </si>
  <si>
    <t>Ostrog</t>
  </si>
  <si>
    <t>Polhovica</t>
  </si>
  <si>
    <t>Prapreče pri Šentjerneju</t>
  </si>
  <si>
    <t>Pristava pri Šentjerneju</t>
  </si>
  <si>
    <t>Rakovnik</t>
  </si>
  <si>
    <t>Razdrto</t>
  </si>
  <si>
    <t>Roje</t>
  </si>
  <si>
    <t>Sela pri Šentjerneju</t>
  </si>
  <si>
    <t>Šentjakob</t>
  </si>
  <si>
    <t>Šmalčja vas</t>
  </si>
  <si>
    <t>Šmarje</t>
  </si>
  <si>
    <t>Veliki Ban</t>
  </si>
  <si>
    <t>Volčkova vas</t>
  </si>
  <si>
    <t>Vratno</t>
  </si>
  <si>
    <t>Vrbovce</t>
  </si>
  <si>
    <t>Vrh pri Šentjerneju</t>
  </si>
  <si>
    <t>Zameško</t>
  </si>
  <si>
    <t>Zapuže</t>
  </si>
  <si>
    <t>Žerjavin</t>
  </si>
  <si>
    <t>Žvabovo</t>
  </si>
  <si>
    <t>Škocjan</t>
  </si>
  <si>
    <t>Bučka</t>
  </si>
  <si>
    <t>Čučja Mlaka</t>
  </si>
  <si>
    <t>Dobrava pri Škocjanu</t>
  </si>
  <si>
    <t>Dobruška vas</t>
  </si>
  <si>
    <t>Dolenje Dole</t>
  </si>
  <si>
    <t>Dolenje Radulje</t>
  </si>
  <si>
    <t>Dolnja Stara vas</t>
  </si>
  <si>
    <t>Gorenje Radulje</t>
  </si>
  <si>
    <t>Goriška Gora</t>
  </si>
  <si>
    <t>Goriška vas pri Škocjanu</t>
  </si>
  <si>
    <t>Gornja Stara vas</t>
  </si>
  <si>
    <t>Grmovlje</t>
  </si>
  <si>
    <t>Hrastulje</t>
  </si>
  <si>
    <t>Hudenje</t>
  </si>
  <si>
    <t>Jarčji Vrh</t>
  </si>
  <si>
    <t>Jerman Vrh</t>
  </si>
  <si>
    <t>Klenovik</t>
  </si>
  <si>
    <t>Mačkovec pri Škocjanu</t>
  </si>
  <si>
    <t>Male Poljane</t>
  </si>
  <si>
    <t>Močvirje</t>
  </si>
  <si>
    <t>Ruhna vas</t>
  </si>
  <si>
    <t>Segonje</t>
  </si>
  <si>
    <t>Stara Bučka</t>
  </si>
  <si>
    <t>Stranje pri Škocjanu</t>
  </si>
  <si>
    <t>Štrit</t>
  </si>
  <si>
    <t>Tomažja vas</t>
  </si>
  <si>
    <t>Zalog pri Škocjanu</t>
  </si>
  <si>
    <t>Zavinek</t>
  </si>
  <si>
    <t>Zloganje</t>
  </si>
  <si>
    <t>Osrečje</t>
  </si>
  <si>
    <t>Trebnje</t>
  </si>
  <si>
    <t>Arčelca</t>
  </si>
  <si>
    <t>Artmanja vas</t>
  </si>
  <si>
    <t>Belšinja vas</t>
  </si>
  <si>
    <t>Benečija</t>
  </si>
  <si>
    <t>Bič</t>
  </si>
  <si>
    <t>Breza</t>
  </si>
  <si>
    <t>Čatež</t>
  </si>
  <si>
    <t>Češnjevek</t>
  </si>
  <si>
    <t>Dečja vas</t>
  </si>
  <si>
    <t>Dobravica pri Vel. Gabru</t>
  </si>
  <si>
    <t>Dobrnič</t>
  </si>
  <si>
    <t>Dol pri Trebnjem</t>
  </si>
  <si>
    <t>Dolenja Dobrava</t>
  </si>
  <si>
    <t>Dolenja Nemška vas</t>
  </si>
  <si>
    <t>Dolenja vas pri Čatežu</t>
  </si>
  <si>
    <t>Dolenje Kamenje pri Dobrniču</t>
  </si>
  <si>
    <t>Dolenje Medvedje selo</t>
  </si>
  <si>
    <t>Dolenje Ponikve</t>
  </si>
  <si>
    <t>Dolenje Selce</t>
  </si>
  <si>
    <t>Dolenji Podboršt pri Treb.</t>
  </si>
  <si>
    <t>Dolenji Podšumberk</t>
  </si>
  <si>
    <t>Dolenji Vrh</t>
  </si>
  <si>
    <t>Dolga Njiva pri Šentlovren.</t>
  </si>
  <si>
    <t>Dolnje Prapreče</t>
  </si>
  <si>
    <t>Goljek</t>
  </si>
  <si>
    <t>Gombišče</t>
  </si>
  <si>
    <t>Gorenja Dobrava</t>
  </si>
  <si>
    <t>Gorenja Nemška vas</t>
  </si>
  <si>
    <t>Gorenja vas pri Čatežu</t>
  </si>
  <si>
    <t>Gorenje Kamenje pri Dobrniču</t>
  </si>
  <si>
    <t>Gorenje Medvedje selo</t>
  </si>
  <si>
    <t>Gorenje Ponikve</t>
  </si>
  <si>
    <t>Gorenje selce</t>
  </si>
  <si>
    <t>Gorenji Podboršt pri V. Loki</t>
  </si>
  <si>
    <t>Gorenji Podšumberk</t>
  </si>
  <si>
    <t>Gorenji Vrh pri Dobrniču</t>
  </si>
  <si>
    <t>Gornje Prapreče</t>
  </si>
  <si>
    <t>Gradišče pri Trebnjem</t>
  </si>
  <si>
    <t>Grič pri Trebnjem</t>
  </si>
  <si>
    <t>Grm</t>
  </si>
  <si>
    <t>Grmada</t>
  </si>
  <si>
    <t>Hudeje</t>
  </si>
  <si>
    <t>Iglenik pri Veliki Loki</t>
  </si>
  <si>
    <t>Jezero</t>
  </si>
  <si>
    <t>Kamni Potok</t>
  </si>
  <si>
    <t>Knežja vas</t>
  </si>
  <si>
    <t>Korenitka</t>
  </si>
  <si>
    <t>Korita</t>
  </si>
  <si>
    <t>Kriška Reber</t>
  </si>
  <si>
    <t>Krtina</t>
  </si>
  <si>
    <t>Krušni Vrh</t>
  </si>
  <si>
    <t>Kukenberk</t>
  </si>
  <si>
    <t>Lipnik</t>
  </si>
  <si>
    <t>Lisec</t>
  </si>
  <si>
    <t>Log pri Žužemberku</t>
  </si>
  <si>
    <t>Lokve pri Dobrniču</t>
  </si>
  <si>
    <t>Lukovek</t>
  </si>
  <si>
    <t>Luža</t>
  </si>
  <si>
    <t>Mačji Dol</t>
  </si>
  <si>
    <t>Mala Loka</t>
  </si>
  <si>
    <t>Mala Ševnica</t>
  </si>
  <si>
    <t>Male Dole pri Stehanji vasi</t>
  </si>
  <si>
    <t>Mali Gaber</t>
  </si>
  <si>
    <t>Mali Videm</t>
  </si>
  <si>
    <t>Martinja vas</t>
  </si>
  <si>
    <t>Medvedjek</t>
  </si>
  <si>
    <t>Meglenik</t>
  </si>
  <si>
    <t>Mrzla Luža</t>
  </si>
  <si>
    <t>Muhabran</t>
  </si>
  <si>
    <t>Občine</t>
  </si>
  <si>
    <t>Odrga</t>
  </si>
  <si>
    <t>Orlaka</t>
  </si>
  <si>
    <t>Pluska</t>
  </si>
  <si>
    <t>Podlisec</t>
  </si>
  <si>
    <t>Preska pri Dobrniču</t>
  </si>
  <si>
    <t>Primštal</t>
  </si>
  <si>
    <t>Pristavica pri Vel. Gabru</t>
  </si>
  <si>
    <t>Račje selo</t>
  </si>
  <si>
    <t>Razbore</t>
  </si>
  <si>
    <t>Rdeči Kal</t>
  </si>
  <si>
    <t>Repče</t>
  </si>
  <si>
    <t>Replje</t>
  </si>
  <si>
    <t>Reva</t>
  </si>
  <si>
    <t>Rihpovec</t>
  </si>
  <si>
    <t>Rodine pri Trebnjem</t>
  </si>
  <si>
    <t>Roje pri Čatežu</t>
  </si>
  <si>
    <t>Roženpelj</t>
  </si>
  <si>
    <t>Sejenice</t>
  </si>
  <si>
    <t>Sela pri Šumberku</t>
  </si>
  <si>
    <t>Stehanja vas</t>
  </si>
  <si>
    <t>Stranje pri Dobrniču</t>
  </si>
  <si>
    <t>Stranje pri Velikem Gabru</t>
  </si>
  <si>
    <t>Svetinja</t>
  </si>
  <si>
    <t>Šahovec</t>
  </si>
  <si>
    <t>Šentlovrenc</t>
  </si>
  <si>
    <t>Šmaver</t>
  </si>
  <si>
    <t>Štefan pri Trebnjem</t>
  </si>
  <si>
    <t>Trebanjski Vrh</t>
  </si>
  <si>
    <t>Vavpča vas pri Dobrniču</t>
  </si>
  <si>
    <t>Velika Loka</t>
  </si>
  <si>
    <t>Velika Ševnica</t>
  </si>
  <si>
    <t>Velike Dole</t>
  </si>
  <si>
    <t>Veliki Gaber</t>
  </si>
  <si>
    <t>Veliki Videm</t>
  </si>
  <si>
    <t>Volčja Jama</t>
  </si>
  <si>
    <t>Vrhovo pri Šentlovrencu</t>
  </si>
  <si>
    <t>Vrhtrebnje</t>
  </si>
  <si>
    <t>Vrtače</t>
  </si>
  <si>
    <t>Zagorica pri Čatežu</t>
  </si>
  <si>
    <t>Zagorica pri Dobrniču</t>
  </si>
  <si>
    <t>Zagorica pri Velikem Gabru</t>
  </si>
  <si>
    <t>Žabjek</t>
  </si>
  <si>
    <t>Žubina</t>
  </si>
  <si>
    <t>Gorica na Medvedjeku</t>
  </si>
  <si>
    <t>Vejar</t>
  </si>
  <si>
    <t>Dolenjske Toplice</t>
  </si>
  <si>
    <t>Bušinec</t>
  </si>
  <si>
    <t>Dobindol</t>
  </si>
  <si>
    <t>Dolenje Gradišče</t>
  </si>
  <si>
    <t>Dolenje Polje</t>
  </si>
  <si>
    <t>Dolenje Sušice</t>
  </si>
  <si>
    <t>Drenje</t>
  </si>
  <si>
    <t>Gabrje pri Soteski</t>
  </si>
  <si>
    <t>Gorenje Gradišče</t>
  </si>
  <si>
    <t>Gorenje Polje</t>
  </si>
  <si>
    <t>Gorenje Sušice</t>
  </si>
  <si>
    <t>Kočevske Poljane</t>
  </si>
  <si>
    <t>Loška vas</t>
  </si>
  <si>
    <t>Mali Rigelj</t>
  </si>
  <si>
    <t>Meniška vas</t>
  </si>
  <si>
    <t>Občice</t>
  </si>
  <si>
    <t>Obrh</t>
  </si>
  <si>
    <t>Podhosta</t>
  </si>
  <si>
    <t>Podstenice</t>
  </si>
  <si>
    <t>Podturn pri Dol. Toplicah</t>
  </si>
  <si>
    <t>Sela pri Dol. Toplicah</t>
  </si>
  <si>
    <t>Selišče</t>
  </si>
  <si>
    <t>Soteska</t>
  </si>
  <si>
    <t>Stare Žage</t>
  </si>
  <si>
    <t>Suhor pri Dol. Toplicah</t>
  </si>
  <si>
    <t>Veliki Rigelj</t>
  </si>
  <si>
    <t>Verdun pri Uršnih selih</t>
  </si>
  <si>
    <t>Kostel</t>
  </si>
  <si>
    <t>Ajbelj</t>
  </si>
  <si>
    <t>Banja loka</t>
  </si>
  <si>
    <t>Briga</t>
  </si>
  <si>
    <t>Brsnik</t>
  </si>
  <si>
    <t>Colnarji</t>
  </si>
  <si>
    <t>Delač</t>
  </si>
  <si>
    <t>Dolenja Žaga</t>
  </si>
  <si>
    <t>Dolenji Potok</t>
  </si>
  <si>
    <t>Dren</t>
  </si>
  <si>
    <t>Fara</t>
  </si>
  <si>
    <t>Gladloka</t>
  </si>
  <si>
    <t>Gorenja Žaga</t>
  </si>
  <si>
    <t>Gorenji Potok</t>
  </si>
  <si>
    <t>Gotenc</t>
  </si>
  <si>
    <t>Grgelj</t>
  </si>
  <si>
    <t>Grivac</t>
  </si>
  <si>
    <t>Hrib pri Fari</t>
  </si>
  <si>
    <t>Jakšiči</t>
  </si>
  <si>
    <t>Jesenov Vrt</t>
  </si>
  <si>
    <t>Kaptol</t>
  </si>
  <si>
    <t>Krkovo nad Faro</t>
  </si>
  <si>
    <t>Kuželič</t>
  </si>
  <si>
    <t>Kuželj</t>
  </si>
  <si>
    <t>Laze pri Kostelu</t>
  </si>
  <si>
    <t>Lipovec pri Kostelu</t>
  </si>
  <si>
    <t>Mavrc</t>
  </si>
  <si>
    <t>Nova sela</t>
  </si>
  <si>
    <t>Oskrt</t>
  </si>
  <si>
    <t>Padovo pri Fari</t>
  </si>
  <si>
    <t>Petrina</t>
  </si>
  <si>
    <t>Pirče</t>
  </si>
  <si>
    <t>Poden</t>
  </si>
  <si>
    <t>Podstene pri Kostelu</t>
  </si>
  <si>
    <t>Puc</t>
  </si>
  <si>
    <t>Rajšele</t>
  </si>
  <si>
    <t>Rake</t>
  </si>
  <si>
    <t>Sapnik</t>
  </si>
  <si>
    <t>Selo pri Kostelu</t>
  </si>
  <si>
    <t>Slavski Laz</t>
  </si>
  <si>
    <t>Srednji Potok</t>
  </si>
  <si>
    <t>Srobotnik ob Kolpi</t>
  </si>
  <si>
    <t>Stelnik</t>
  </si>
  <si>
    <t>Stružnica</t>
  </si>
  <si>
    <t>Štajer</t>
  </si>
  <si>
    <t>Tišenpolj</t>
  </si>
  <si>
    <t>Vimolj</t>
  </si>
  <si>
    <t>Vrh pri Fari</t>
  </si>
  <si>
    <t>Zapuže pri Kostelu</t>
  </si>
  <si>
    <t>Mirna Peč</t>
  </si>
  <si>
    <t>Biška vas</t>
  </si>
  <si>
    <t>Čemše</t>
  </si>
  <si>
    <t>Dolenja vas pri Mirni Peči</t>
  </si>
  <si>
    <t>Dolenji Globodol</t>
  </si>
  <si>
    <t>Dolenji Podboršt</t>
  </si>
  <si>
    <t>Globočdol</t>
  </si>
  <si>
    <t>Golobinjek</t>
  </si>
  <si>
    <t>Gorenji Globodol</t>
  </si>
  <si>
    <t>Gorenji Podboršt</t>
  </si>
  <si>
    <t>Goriška vas</t>
  </si>
  <si>
    <t>Grč Vrh</t>
  </si>
  <si>
    <t>Hmeljčič</t>
  </si>
  <si>
    <t>Hrastje pri Mirni Peči</t>
  </si>
  <si>
    <t>Jablan</t>
  </si>
  <si>
    <t>Jordankal</t>
  </si>
  <si>
    <t>Malenska vas</t>
  </si>
  <si>
    <t>Mali Kal</t>
  </si>
  <si>
    <t>Orkljevec</t>
  </si>
  <si>
    <t>Poljane pri Mirni Peči</t>
  </si>
  <si>
    <t>Selo pri Zagorici</t>
  </si>
  <si>
    <t>Srednji Globodol</t>
  </si>
  <si>
    <t>Šentjurij na Dolenjskem</t>
  </si>
  <si>
    <t>Veliki Kal</t>
  </si>
  <si>
    <t>Vrhovo pri Mirni Peči</t>
  </si>
  <si>
    <t>Vrhpeč</t>
  </si>
  <si>
    <t>Sodražica</t>
  </si>
  <si>
    <t>Betonovo</t>
  </si>
  <si>
    <t>Brlog - del</t>
  </si>
  <si>
    <t>Globel</t>
  </si>
  <si>
    <t>Janeži</t>
  </si>
  <si>
    <t>Kotel</t>
  </si>
  <si>
    <t>Kračali</t>
  </si>
  <si>
    <t>Kržeti</t>
  </si>
  <si>
    <t>Lipovšica</t>
  </si>
  <si>
    <t>Male Vinice</t>
  </si>
  <si>
    <t>Novi Pot</t>
  </si>
  <si>
    <t>Petrinci</t>
  </si>
  <si>
    <t>Ravni Dol</t>
  </si>
  <si>
    <t>Sinovica</t>
  </si>
  <si>
    <t>Travna Gora</t>
  </si>
  <si>
    <t>Vinice</t>
  </si>
  <si>
    <t>Zamostec</t>
  </si>
  <si>
    <t>Zapotok</t>
  </si>
  <si>
    <t>Žimarice</t>
  </si>
  <si>
    <t>Žužemberk</t>
  </si>
  <si>
    <t>Boršt pri Dvoru</t>
  </si>
  <si>
    <t>Brezova Reber pri Dvoru</t>
  </si>
  <si>
    <t>Budganja vas</t>
  </si>
  <si>
    <t>Dešeča vas</t>
  </si>
  <si>
    <t>Dolnji Ajdovec</t>
  </si>
  <si>
    <t>Dolnji Kot</t>
  </si>
  <si>
    <t>Dolnji Križ</t>
  </si>
  <si>
    <t>Drašča vas</t>
  </si>
  <si>
    <t>Gornji Ajdovec</t>
  </si>
  <si>
    <t>Gornji Kot</t>
  </si>
  <si>
    <t>Gornji Križ</t>
  </si>
  <si>
    <t>Gradenc</t>
  </si>
  <si>
    <t>Hrib pri Hinjah</t>
  </si>
  <si>
    <t>Jama pri Dvoru</t>
  </si>
  <si>
    <t>Klečet</t>
  </si>
  <si>
    <t>Lašče</t>
  </si>
  <si>
    <t>Lazina</t>
  </si>
  <si>
    <t>Mačkovec pri Dvoru</t>
  </si>
  <si>
    <t>Mali Lipovec</t>
  </si>
  <si>
    <t>Malo Lipje</t>
  </si>
  <si>
    <t>Pleš</t>
  </si>
  <si>
    <t>Podgozd</t>
  </si>
  <si>
    <t>Poljane pri Žužemberku</t>
  </si>
  <si>
    <t>Prevole</t>
  </si>
  <si>
    <t>Ratje</t>
  </si>
  <si>
    <t>Reber</t>
  </si>
  <si>
    <t>Sadinja vas pri Dvoru</t>
  </si>
  <si>
    <t>Sela pri Ajdovcu</t>
  </si>
  <si>
    <t>Sela pri Hinjah</t>
  </si>
  <si>
    <t>Srednji Lipovec</t>
  </si>
  <si>
    <t>Stavča vas</t>
  </si>
  <si>
    <t>Šmihel pri Žužemberku</t>
  </si>
  <si>
    <t>Trebča vas</t>
  </si>
  <si>
    <t>Veliki Lipovec</t>
  </si>
  <si>
    <t>Veliko Lipje</t>
  </si>
  <si>
    <t>Vinkov Vrh</t>
  </si>
  <si>
    <t>Visejec</t>
  </si>
  <si>
    <t>Vrh pri Hinjah</t>
  </si>
  <si>
    <t>Vrh pri Križu</t>
  </si>
  <si>
    <t>Vrhovo pri Žužemberku</t>
  </si>
  <si>
    <t>Zafara</t>
  </si>
  <si>
    <t>Zalisec</t>
  </si>
  <si>
    <t>Žvirče</t>
  </si>
  <si>
    <t>Mokronog - Trebelno</t>
  </si>
  <si>
    <t>Beli Grič</t>
  </si>
  <si>
    <t>Bitnja vas</t>
  </si>
  <si>
    <t>Bogneča vas</t>
  </si>
  <si>
    <t>Brezje pri Trebelnem</t>
  </si>
  <si>
    <t>Brezovica pri Trebelnem</t>
  </si>
  <si>
    <t>Bruna vas</t>
  </si>
  <si>
    <t>Cerovec pri Trebelnem</t>
  </si>
  <si>
    <t>Cikava</t>
  </si>
  <si>
    <t>Češnjice pri Trebelnem</t>
  </si>
  <si>
    <t>Čilpah</t>
  </si>
  <si>
    <t>Čužnja vas</t>
  </si>
  <si>
    <t>Dolenje Laknice</t>
  </si>
  <si>
    <t>Dolenje Zabukovje</t>
  </si>
  <si>
    <t>Drečji Vrh</t>
  </si>
  <si>
    <t>Gorenja vas pri Mokronogu</t>
  </si>
  <si>
    <t>Gorenje Laknice</t>
  </si>
  <si>
    <t>Gorenje Zabukovje</t>
  </si>
  <si>
    <t>Gorenji Mokronog</t>
  </si>
  <si>
    <t>Hrastovica</t>
  </si>
  <si>
    <t>Jagodnik</t>
  </si>
  <si>
    <t>Maline</t>
  </si>
  <si>
    <t>Martinja vas pri Mokronogu</t>
  </si>
  <si>
    <t>Mirna vas</t>
  </si>
  <si>
    <t>Mokronog</t>
  </si>
  <si>
    <t>Most</t>
  </si>
  <si>
    <t>Ornuška vas</t>
  </si>
  <si>
    <t>Ostrožnik</t>
  </si>
  <si>
    <t>Pugled pri Mokronogu</t>
  </si>
  <si>
    <t>Radna vas</t>
  </si>
  <si>
    <t>Roje pri Trebelnem</t>
  </si>
  <si>
    <t>Slepšek</t>
  </si>
  <si>
    <t>Srednje Laknice</t>
  </si>
  <si>
    <t>Sv. Vrh</t>
  </si>
  <si>
    <t>Štatenberk</t>
  </si>
  <si>
    <t>Trebelno</t>
  </si>
  <si>
    <t>Velika Strmica</t>
  </si>
  <si>
    <t>Vrh pri Trebelnem</t>
  </si>
  <si>
    <t>Straža</t>
  </si>
  <si>
    <t>Dolnje Mraševo</t>
  </si>
  <si>
    <t>Drganja sela</t>
  </si>
  <si>
    <t>Jurka vas</t>
  </si>
  <si>
    <t>Prapreče pri Straži</t>
  </si>
  <si>
    <t>Rumanja vas</t>
  </si>
  <si>
    <t>Vavta vas</t>
  </si>
  <si>
    <t>Zalog</t>
  </si>
  <si>
    <t>Šmarješke Toplice</t>
  </si>
  <si>
    <t>Bela Cerkev</t>
  </si>
  <si>
    <t>Čelevec</t>
  </si>
  <si>
    <t>Dol pri Šmarjeti</t>
  </si>
  <si>
    <t>Dolenje Kronovo</t>
  </si>
  <si>
    <t>Družinska vas</t>
  </si>
  <si>
    <t>Gorenja vas pri Šmarjeti</t>
  </si>
  <si>
    <t>Gradenje</t>
  </si>
  <si>
    <t>Grič pri Klevevžu</t>
  </si>
  <si>
    <t>Koglo</t>
  </si>
  <si>
    <t>Mala Strmica</t>
  </si>
  <si>
    <t>Orešje</t>
  </si>
  <si>
    <t>Radovlja</t>
  </si>
  <si>
    <t>Sela pri Zburah</t>
  </si>
  <si>
    <t>Strelac</t>
  </si>
  <si>
    <t>Šmarjeta</t>
  </si>
  <si>
    <t>Vinica pri Šmarjeti</t>
  </si>
  <si>
    <t>Zbure</t>
  </si>
  <si>
    <t>Žaloviče</t>
  </si>
  <si>
    <t>Brinje</t>
  </si>
  <si>
    <t>Dolenje Jesenice</t>
  </si>
  <si>
    <t>Draga pri Šentrupertu</t>
  </si>
  <si>
    <t>Gorenje Jesenice</t>
  </si>
  <si>
    <t>Hom</t>
  </si>
  <si>
    <t>Hrastno</t>
  </si>
  <si>
    <t>Kamnje</t>
  </si>
  <si>
    <t>Mali Cirnik pri Šentjanžu</t>
  </si>
  <si>
    <t>Rakovnik pri Šentrupertu</t>
  </si>
  <si>
    <t>Ravnik</t>
  </si>
  <si>
    <t>Roženberk</t>
  </si>
  <si>
    <t>Škrljevo</t>
  </si>
  <si>
    <t>Vesela Gora</t>
  </si>
  <si>
    <t>Zaloka</t>
  </si>
  <si>
    <t>Kostanjevica</t>
  </si>
  <si>
    <t>Ravne nad Šentrupertom</t>
  </si>
  <si>
    <t>Mirna</t>
  </si>
  <si>
    <t>Brezovica pri Mirni</t>
  </si>
  <si>
    <t>Debenec</t>
  </si>
  <si>
    <t>Glinek</t>
  </si>
  <si>
    <t>Gorenja vas pri Mirni</t>
  </si>
  <si>
    <t>Migolica</t>
  </si>
  <si>
    <t>Migolska Gora</t>
  </si>
  <si>
    <t>Praprotnica</t>
  </si>
  <si>
    <t>Sajenice</t>
  </si>
  <si>
    <t>Selo pri Mirni</t>
  </si>
  <si>
    <t>Selska Gora</t>
  </si>
  <si>
    <t>Stan</t>
  </si>
  <si>
    <t>Ševnica</t>
  </si>
  <si>
    <t>Škrjanče</t>
  </si>
  <si>
    <t>Trbinc</t>
  </si>
  <si>
    <t>Volčje Njive</t>
  </si>
  <si>
    <t>Zabrdje</t>
  </si>
  <si>
    <t>10</t>
  </si>
  <si>
    <t>PRIMORSKO-NOTRANJSKA STATISTIČNA REGIJA</t>
  </si>
  <si>
    <t>Cerknica</t>
  </si>
  <si>
    <t>Beč</t>
  </si>
  <si>
    <t>Bečaje</t>
  </si>
  <si>
    <t>Begunje pri Cerknici</t>
  </si>
  <si>
    <t>Bezuljak</t>
  </si>
  <si>
    <t>Bločice</t>
  </si>
  <si>
    <t>Bloška Polica</t>
  </si>
  <si>
    <t>Cajnarje</t>
  </si>
  <si>
    <t>Čohovo</t>
  </si>
  <si>
    <t>Dobec</t>
  </si>
  <si>
    <t>Dolenje Jezero</t>
  </si>
  <si>
    <t>Dolenje Otave</t>
  </si>
  <si>
    <t>Gorenje Jezero</t>
  </si>
  <si>
    <t>Gorenje Otave</t>
  </si>
  <si>
    <t>Goričice</t>
  </si>
  <si>
    <t>Grahovo</t>
  </si>
  <si>
    <t>Hribljane</t>
  </si>
  <si>
    <t>Hruškarje</t>
  </si>
  <si>
    <t>Ivanje selo</t>
  </si>
  <si>
    <t>Jeršiče</t>
  </si>
  <si>
    <t>Korošče</t>
  </si>
  <si>
    <t>Koščake</t>
  </si>
  <si>
    <t>Kožljek</t>
  </si>
  <si>
    <t>Kranjče</t>
  </si>
  <si>
    <t>Kremenca</t>
  </si>
  <si>
    <t>Krušče</t>
  </si>
  <si>
    <t>Laze pri Gorenjem Jezeru</t>
  </si>
  <si>
    <t>Lešnjake</t>
  </si>
  <si>
    <t>Lipsenj</t>
  </si>
  <si>
    <t>Mahneti</t>
  </si>
  <si>
    <t>Martinjak</t>
  </si>
  <si>
    <t>Milava</t>
  </si>
  <si>
    <t>Otonica</t>
  </si>
  <si>
    <t>Pikovnik</t>
  </si>
  <si>
    <t>Pirmane</t>
  </si>
  <si>
    <t>Podskrajnik</t>
  </si>
  <si>
    <t>Podslivnica</t>
  </si>
  <si>
    <t>Rakek</t>
  </si>
  <si>
    <t>Rakov Škocjan</t>
  </si>
  <si>
    <t>Reparje</t>
  </si>
  <si>
    <t>Rudolfovo</t>
  </si>
  <si>
    <t>Selšček</t>
  </si>
  <si>
    <t>Slivice</t>
  </si>
  <si>
    <t>Slugovo</t>
  </si>
  <si>
    <t>Sveti Vid</t>
  </si>
  <si>
    <t>Ščurkovo</t>
  </si>
  <si>
    <t>Štrukljeva vas</t>
  </si>
  <si>
    <t>Tavžlje</t>
  </si>
  <si>
    <t>Topol pri Begunjah</t>
  </si>
  <si>
    <t>Unec</t>
  </si>
  <si>
    <t>Zahrib</t>
  </si>
  <si>
    <t>Zala</t>
  </si>
  <si>
    <t>Zelše</t>
  </si>
  <si>
    <t>Zibovnik</t>
  </si>
  <si>
    <t>Žerovnica</t>
  </si>
  <si>
    <t>Župeno</t>
  </si>
  <si>
    <t>Ilirska Bistrica</t>
  </si>
  <si>
    <t>Bač</t>
  </si>
  <si>
    <t>Brce</t>
  </si>
  <si>
    <t>Čelje</t>
  </si>
  <si>
    <t>Dobropolje</t>
  </si>
  <si>
    <t>Dolenje pri Jelšanah</t>
  </si>
  <si>
    <t>Dolnja Bitnja</t>
  </si>
  <si>
    <t>Dolnji Zemon</t>
  </si>
  <si>
    <t>Fabci</t>
  </si>
  <si>
    <t>Gabrk</t>
  </si>
  <si>
    <t>Gornja Bitnja</t>
  </si>
  <si>
    <t>Gornji Zemon</t>
  </si>
  <si>
    <t>Harije</t>
  </si>
  <si>
    <t>Huje</t>
  </si>
  <si>
    <t>Janeževo Brdo</t>
  </si>
  <si>
    <t>Jasen</t>
  </si>
  <si>
    <t>Jelšane</t>
  </si>
  <si>
    <t>Kilovče</t>
  </si>
  <si>
    <t>Knežak</t>
  </si>
  <si>
    <t>Koritnice</t>
  </si>
  <si>
    <t>Koseze</t>
  </si>
  <si>
    <t>Kuteževo</t>
  </si>
  <si>
    <t>Mala Bukovica</t>
  </si>
  <si>
    <t>Male Loče</t>
  </si>
  <si>
    <t>Mereče</t>
  </si>
  <si>
    <t>Nova vas pri Jelšanah</t>
  </si>
  <si>
    <t>Novokračine</t>
  </si>
  <si>
    <t>Ostrožno Brdo</t>
  </si>
  <si>
    <t>Pavlica</t>
  </si>
  <si>
    <t>Podbeže</t>
  </si>
  <si>
    <t>Podgraje</t>
  </si>
  <si>
    <t>Podstenje</t>
  </si>
  <si>
    <t>Podstenjšek</t>
  </si>
  <si>
    <t>Podtabor</t>
  </si>
  <si>
    <t>Pregarje</t>
  </si>
  <si>
    <t>Prelože</t>
  </si>
  <si>
    <t>Prem</t>
  </si>
  <si>
    <t>Račice</t>
  </si>
  <si>
    <t>Ratečevo Brdo</t>
  </si>
  <si>
    <t>Rečica</t>
  </si>
  <si>
    <t>Rjavče</t>
  </si>
  <si>
    <t>Sabonje</t>
  </si>
  <si>
    <t>Smrje</t>
  </si>
  <si>
    <t>Snežnik</t>
  </si>
  <si>
    <t>Soze</t>
  </si>
  <si>
    <t>Starod</t>
  </si>
  <si>
    <t>Studena Gora</t>
  </si>
  <si>
    <t>Sušak</t>
  </si>
  <si>
    <t>Šembije</t>
  </si>
  <si>
    <t>Tominje</t>
  </si>
  <si>
    <t>Topolc</t>
  </si>
  <si>
    <t>Trpčane</t>
  </si>
  <si>
    <t>Velika Bukovica</t>
  </si>
  <si>
    <t>Veliko Brdo</t>
  </si>
  <si>
    <t>Vrbica</t>
  </si>
  <si>
    <t>Vrbovo</t>
  </si>
  <si>
    <t>Zabiče</t>
  </si>
  <si>
    <t>Zajelšje</t>
  </si>
  <si>
    <t>Zarečica</t>
  </si>
  <si>
    <t>Zarečje</t>
  </si>
  <si>
    <t>Zalči</t>
  </si>
  <si>
    <t>Loška dolina</t>
  </si>
  <si>
    <t>Babna Polica</t>
  </si>
  <si>
    <t>Babno Polje</t>
  </si>
  <si>
    <t>Dolenje Poljane</t>
  </si>
  <si>
    <t>Iga vas</t>
  </si>
  <si>
    <t>Klance</t>
  </si>
  <si>
    <t>Knežja Njiva</t>
  </si>
  <si>
    <t>Kozarišče</t>
  </si>
  <si>
    <t>Lož</t>
  </si>
  <si>
    <t>Markovec</t>
  </si>
  <si>
    <t>Nadlesk</t>
  </si>
  <si>
    <t>Podcerkev</t>
  </si>
  <si>
    <t>Podgora pri Ložu</t>
  </si>
  <si>
    <t>Podlož</t>
  </si>
  <si>
    <t>Pudob</t>
  </si>
  <si>
    <t>Stari trg pri Ložu</t>
  </si>
  <si>
    <t>Šmarata</t>
  </si>
  <si>
    <t>Viševek</t>
  </si>
  <si>
    <t>Vrhnika pri Ložu</t>
  </si>
  <si>
    <t>Sveta Ana pri Ložu</t>
  </si>
  <si>
    <t>Pivka</t>
  </si>
  <si>
    <t>Buje</t>
  </si>
  <si>
    <t>Čepno</t>
  </si>
  <si>
    <t>Dolnja Košana</t>
  </si>
  <si>
    <t>Drskovče</t>
  </si>
  <si>
    <t>Gornja Košana</t>
  </si>
  <si>
    <t>Juršče</t>
  </si>
  <si>
    <t>Nadanje selo</t>
  </si>
  <si>
    <t>Narin</t>
  </si>
  <si>
    <t>Neverke</t>
  </si>
  <si>
    <t>Nova Sušica</t>
  </si>
  <si>
    <t>Palčje</t>
  </si>
  <si>
    <t>Parje</t>
  </si>
  <si>
    <t>Petelinje</t>
  </si>
  <si>
    <t>Stara Sušica</t>
  </si>
  <si>
    <t>Suhorje</t>
  </si>
  <si>
    <t>Šilentabor</t>
  </si>
  <si>
    <t>Velika Pristava</t>
  </si>
  <si>
    <t>Volče</t>
  </si>
  <si>
    <t>Postojna</t>
  </si>
  <si>
    <t>Belsko</t>
  </si>
  <si>
    <t>Brezje pod Nanosom</t>
  </si>
  <si>
    <t>Dilce</t>
  </si>
  <si>
    <t>Goriče</t>
  </si>
  <si>
    <t>Grobišče</t>
  </si>
  <si>
    <t>Hrašče</t>
  </si>
  <si>
    <t>Hrenovice</t>
  </si>
  <si>
    <t>Hruševje</t>
  </si>
  <si>
    <t>Landol</t>
  </si>
  <si>
    <t>Liplje</t>
  </si>
  <si>
    <t>Lohača</t>
  </si>
  <si>
    <t>Mala Brda</t>
  </si>
  <si>
    <t>Mali Otok</t>
  </si>
  <si>
    <t>Malo Ubeljsko</t>
  </si>
  <si>
    <t>Matenja vas</t>
  </si>
  <si>
    <t>Orehek</t>
  </si>
  <si>
    <t>Predjama</t>
  </si>
  <si>
    <t>Prestranek</t>
  </si>
  <si>
    <t>Rakitnik</t>
  </si>
  <si>
    <t>Rakulik</t>
  </si>
  <si>
    <t>Sajevče</t>
  </si>
  <si>
    <t>Slavinje</t>
  </si>
  <si>
    <t>Stara vas</t>
  </si>
  <si>
    <t>Strane</t>
  </si>
  <si>
    <t>Studeno</t>
  </si>
  <si>
    <t>Šmihel pod Nanosom</t>
  </si>
  <si>
    <t>Velika Brda</t>
  </si>
  <si>
    <t>Veliki Otok</t>
  </si>
  <si>
    <t>Veliko Ubeljsko</t>
  </si>
  <si>
    <t>Zagon</t>
  </si>
  <si>
    <t>Žeje</t>
  </si>
  <si>
    <t>Bloke</t>
  </si>
  <si>
    <t>Andrejčje</t>
  </si>
  <si>
    <t>Benete</t>
  </si>
  <si>
    <t>Bočkovo</t>
  </si>
  <si>
    <t>Glina</t>
  </si>
  <si>
    <t>Godičevo</t>
  </si>
  <si>
    <t>Gradiško</t>
  </si>
  <si>
    <t>Hiteno</t>
  </si>
  <si>
    <t>Hribarjevo</t>
  </si>
  <si>
    <t>Hudi Vrh</t>
  </si>
  <si>
    <t>Jeršanovo</t>
  </si>
  <si>
    <t>Kramplje</t>
  </si>
  <si>
    <t>Lahovo</t>
  </si>
  <si>
    <t>Lepi Vrh</t>
  </si>
  <si>
    <t>Lovranovo</t>
  </si>
  <si>
    <t>Malni</t>
  </si>
  <si>
    <t>Metulje</t>
  </si>
  <si>
    <t>Mramorovo pri Lužarjih</t>
  </si>
  <si>
    <t>Mramorovo pri Pajkovem</t>
  </si>
  <si>
    <t>Nemška vas na Blokah</t>
  </si>
  <si>
    <t>Nova vas</t>
  </si>
  <si>
    <t>Ograda</t>
  </si>
  <si>
    <t>Polšeče</t>
  </si>
  <si>
    <t>Radlek</t>
  </si>
  <si>
    <t>Ravne na Blokah</t>
  </si>
  <si>
    <t>Rožanče</t>
  </si>
  <si>
    <t>Runarsko</t>
  </si>
  <si>
    <t>Sleme</t>
  </si>
  <si>
    <t>Studenec na Blokah</t>
  </si>
  <si>
    <t>Studeno na Blokah</t>
  </si>
  <si>
    <t>Sveta Trojica</t>
  </si>
  <si>
    <t>Sveti Duh</t>
  </si>
  <si>
    <t>Škrabče</t>
  </si>
  <si>
    <t>Škufče</t>
  </si>
  <si>
    <t>Štorovo</t>
  </si>
  <si>
    <t>Topol</t>
  </si>
  <si>
    <t>Ulaka</t>
  </si>
  <si>
    <t>Velike Bloke</t>
  </si>
  <si>
    <t>Zakraj</t>
  </si>
  <si>
    <t>Zales</t>
  </si>
  <si>
    <t>OSREDNJESLOVENSKA STATISTIČNA REGIJA</t>
  </si>
  <si>
    <t>Borovnica</t>
  </si>
  <si>
    <t>Breg pri Borovnici</t>
  </si>
  <si>
    <t>Brezovica pri Borovnici</t>
  </si>
  <si>
    <t>Dol pri Borovnici</t>
  </si>
  <si>
    <t>Dražica</t>
  </si>
  <si>
    <t>Laze pri Borovnici</t>
  </si>
  <si>
    <t>Niževec</t>
  </si>
  <si>
    <t>Ohonica</t>
  </si>
  <si>
    <t>Pako</t>
  </si>
  <si>
    <t>Zabočevo</t>
  </si>
  <si>
    <t>Brezovica pri Ljubljani</t>
  </si>
  <si>
    <t>Goričica pod Krimom</t>
  </si>
  <si>
    <t>Kamnik pod Krimom</t>
  </si>
  <si>
    <t>Notranje Gorice</t>
  </si>
  <si>
    <t>Podpeč</t>
  </si>
  <si>
    <t>Podplešivica</t>
  </si>
  <si>
    <t>Prevalje pod Krimom</t>
  </si>
  <si>
    <t>Rakitna</t>
  </si>
  <si>
    <t>Vnanje Gorice</t>
  </si>
  <si>
    <t>Žabnica</t>
  </si>
  <si>
    <t>Dobrepolje</t>
  </si>
  <si>
    <t>Bruhanja vas</t>
  </si>
  <si>
    <t>Četež pri Strugah</t>
  </si>
  <si>
    <t>Hočevje</t>
  </si>
  <si>
    <t>Kolenča vas</t>
  </si>
  <si>
    <t>Potiskavec</t>
  </si>
  <si>
    <t>Predstruge</t>
  </si>
  <si>
    <t>Pri Cerkvi-Struge</t>
  </si>
  <si>
    <t>Rapljevo</t>
  </si>
  <si>
    <t>Tisovec</t>
  </si>
  <si>
    <t>Tržič</t>
  </si>
  <si>
    <t>Vodice</t>
  </si>
  <si>
    <t>Zdenska vas</t>
  </si>
  <si>
    <t>Dobrova - Polhov Gradec</t>
  </si>
  <si>
    <t>Brezje pri Dobrovi</t>
  </si>
  <si>
    <t>Briše pri Polhovem Gradcu</t>
  </si>
  <si>
    <t>Butajnova</t>
  </si>
  <si>
    <t>Dolenja vas pri Polhovem Gradcu</t>
  </si>
  <si>
    <t>Draževnik</t>
  </si>
  <si>
    <t>Dvor pri Polhovem Gradcu</t>
  </si>
  <si>
    <t>Hrastenice</t>
  </si>
  <si>
    <t>Hruševo</t>
  </si>
  <si>
    <t>Komanija</t>
  </si>
  <si>
    <t>Log pri Polhovem Gradcu</t>
  </si>
  <si>
    <t>Osredek pri Dobrovi</t>
  </si>
  <si>
    <t>Planina nad Horjulom</t>
  </si>
  <si>
    <t>Podsmreka</t>
  </si>
  <si>
    <t>Polhov Gradec</t>
  </si>
  <si>
    <t>Pristava pri Polh. Gradcu</t>
  </si>
  <si>
    <t>Razori</t>
  </si>
  <si>
    <t>Rovt</t>
  </si>
  <si>
    <t>Selo nad Polhovim Gradcem</t>
  </si>
  <si>
    <t>Setnica - del</t>
  </si>
  <si>
    <t>Setnik</t>
  </si>
  <si>
    <t>Srednja vas pri Polh. Grad.</t>
  </si>
  <si>
    <t>Srednji Vrh</t>
  </si>
  <si>
    <t>Šentjošt nad Horjulom</t>
  </si>
  <si>
    <t>Šujica</t>
  </si>
  <si>
    <t>Dol pri Ljubljani</t>
  </si>
  <si>
    <t>Beričevo</t>
  </si>
  <si>
    <t>Dolsko</t>
  </si>
  <si>
    <t>Kleče pri Dolu</t>
  </si>
  <si>
    <t>Laze pri Dolskem</t>
  </si>
  <si>
    <t>Osredke</t>
  </si>
  <si>
    <t>Podgora pri Dolskem</t>
  </si>
  <si>
    <t>Vinje</t>
  </si>
  <si>
    <t>Vrh pri Dolskem</t>
  </si>
  <si>
    <t>Zaboršt pri Dolu</t>
  </si>
  <si>
    <t>Zagorica pri Dolskem</t>
  </si>
  <si>
    <t>Zajelše</t>
  </si>
  <si>
    <t>Domžale</t>
  </si>
  <si>
    <t>Bišče</t>
  </si>
  <si>
    <t>Brezje pri Dobu</t>
  </si>
  <si>
    <t>Brezovica pri Dobu</t>
  </si>
  <si>
    <t>Češenik</t>
  </si>
  <si>
    <t>Depala vas</t>
  </si>
  <si>
    <t>Dob</t>
  </si>
  <si>
    <t>Dobovlje</t>
  </si>
  <si>
    <t>Dolenje</t>
  </si>
  <si>
    <t>Dragomelj</t>
  </si>
  <si>
    <t>Goričica pri Ihanu</t>
  </si>
  <si>
    <t>Gorjuša</t>
  </si>
  <si>
    <t>Ihan</t>
  </si>
  <si>
    <t>Količevo</t>
  </si>
  <si>
    <t>Kolovec</t>
  </si>
  <si>
    <t>Laze pri Domžalah</t>
  </si>
  <si>
    <t>Nožice</t>
  </si>
  <si>
    <t>Podrečje</t>
  </si>
  <si>
    <t>Prelog</t>
  </si>
  <si>
    <t>Preserje pri Radomljah</t>
  </si>
  <si>
    <t>Pšata</t>
  </si>
  <si>
    <t>Rača</t>
  </si>
  <si>
    <t>Račni Vrh</t>
  </si>
  <si>
    <t>Radomlje</t>
  </si>
  <si>
    <t>Rodica</t>
  </si>
  <si>
    <t>Rova</t>
  </si>
  <si>
    <t>Selo pri Ihanu</t>
  </si>
  <si>
    <t>Spodnje Jarše</t>
  </si>
  <si>
    <t>Srednje Jarše</t>
  </si>
  <si>
    <t>Studenec pri Krtini</t>
  </si>
  <si>
    <t>Šentpavel pri Domžalah</t>
  </si>
  <si>
    <t>Škrjančevo</t>
  </si>
  <si>
    <t>Sv. Trojica</t>
  </si>
  <si>
    <t>Turnše</t>
  </si>
  <si>
    <t>Vir</t>
  </si>
  <si>
    <t>Zagorica pri Rovah</t>
  </si>
  <si>
    <t>Zgornje Jarše</t>
  </si>
  <si>
    <t>Želodnik</t>
  </si>
  <si>
    <t>Kokošnje</t>
  </si>
  <si>
    <t>Zalog pod Sv. Trojico</t>
  </si>
  <si>
    <t>Grosuplje</t>
  </si>
  <si>
    <t>Bičje</t>
  </si>
  <si>
    <t>Blečji Vrh</t>
  </si>
  <si>
    <t>Brezje pri Grosupljem</t>
  </si>
  <si>
    <t>Brvace</t>
  </si>
  <si>
    <t>Cerovo</t>
  </si>
  <si>
    <t>Čušperk</t>
  </si>
  <si>
    <t>Dole pri Polici</t>
  </si>
  <si>
    <t>Dolenja vas pri Polici</t>
  </si>
  <si>
    <t>Gabrje pri Ilovi Gori</t>
  </si>
  <si>
    <t>Gajniče</t>
  </si>
  <si>
    <t>Gatina</t>
  </si>
  <si>
    <t>Gorenja vas pri Polici</t>
  </si>
  <si>
    <t>Gornji Rogatec</t>
  </si>
  <si>
    <t>Hrastje pri Grosupljem</t>
  </si>
  <si>
    <t>Huda Polica</t>
  </si>
  <si>
    <t>Kožljevec</t>
  </si>
  <si>
    <t>Lobček</t>
  </si>
  <si>
    <t>Mala Ilova Gora</t>
  </si>
  <si>
    <t>Mala Loka pri Višnji Gori</t>
  </si>
  <si>
    <t>Mala Račna</t>
  </si>
  <si>
    <t>Mala Stara vas</t>
  </si>
  <si>
    <t>Mala vas pri Grosupljem</t>
  </si>
  <si>
    <t>Male Lipljene</t>
  </si>
  <si>
    <t>Mali Konec</t>
  </si>
  <si>
    <t>Mali Vrh pri Šmarju</t>
  </si>
  <si>
    <t>Malo Mlačevo</t>
  </si>
  <si>
    <t>Medvedica</t>
  </si>
  <si>
    <t>Paradišče</t>
  </si>
  <si>
    <t>Pece</t>
  </si>
  <si>
    <t>Peč</t>
  </si>
  <si>
    <t>Plešivica pri Žalni</t>
  </si>
  <si>
    <t>Podgorica pri Podtaboru</t>
  </si>
  <si>
    <t>Podgorica pri Šmarju</t>
  </si>
  <si>
    <t>Polica</t>
  </si>
  <si>
    <t>Ponova vas</t>
  </si>
  <si>
    <t>Predole</t>
  </si>
  <si>
    <t>Rožnik</t>
  </si>
  <si>
    <t>Sela pri Šmarju</t>
  </si>
  <si>
    <t>Spodnja Slivnica</t>
  </si>
  <si>
    <t>Spodnje Blato</t>
  </si>
  <si>
    <t>Spodnje Duplice</t>
  </si>
  <si>
    <t>Šmarje-Sap</t>
  </si>
  <si>
    <t>Št. Jurij</t>
  </si>
  <si>
    <t>Troščine</t>
  </si>
  <si>
    <t>Udje</t>
  </si>
  <si>
    <t>Velika Ilova Gora</t>
  </si>
  <si>
    <t>Velika Račna</t>
  </si>
  <si>
    <t>Velika Stara vas</t>
  </si>
  <si>
    <t>Velike Lipljene</t>
  </si>
  <si>
    <t>Veliki Vrh pri Šmarju</t>
  </si>
  <si>
    <t>Veliko Mlačevo</t>
  </si>
  <si>
    <t>Vino</t>
  </si>
  <si>
    <t>Vrbičje</t>
  </si>
  <si>
    <t>Zagradec pri Grosupljem</t>
  </si>
  <si>
    <t>Zgornja Slivnica</t>
  </si>
  <si>
    <t>Zgornje Duplice</t>
  </si>
  <si>
    <t>Žalna</t>
  </si>
  <si>
    <t>Železnica</t>
  </si>
  <si>
    <t>Praproče pri Grosupljem</t>
  </si>
  <si>
    <t>Ig</t>
  </si>
  <si>
    <t>Brest</t>
  </si>
  <si>
    <t>Golo</t>
  </si>
  <si>
    <t>Gornji Ig</t>
  </si>
  <si>
    <t>Iška</t>
  </si>
  <si>
    <t>Iška Loka</t>
  </si>
  <si>
    <t>Iška vas</t>
  </si>
  <si>
    <t>Kremenica</t>
  </si>
  <si>
    <t>Matena</t>
  </si>
  <si>
    <t>Rogatec nad Želimljami</t>
  </si>
  <si>
    <t>Sarsko</t>
  </si>
  <si>
    <t>Selnik</t>
  </si>
  <si>
    <t>Staje</t>
  </si>
  <si>
    <t>Strahomer</t>
  </si>
  <si>
    <t>Tomišelj</t>
  </si>
  <si>
    <t>Visoko</t>
  </si>
  <si>
    <t>Vrbljene</t>
  </si>
  <si>
    <t>Suša</t>
  </si>
  <si>
    <t>Ivančna Gorica</t>
  </si>
  <si>
    <t>Ambrus</t>
  </si>
  <si>
    <t>Artiža vas</t>
  </si>
  <si>
    <t>Bakrc</t>
  </si>
  <si>
    <t>Boga vas</t>
  </si>
  <si>
    <t>Bojanji Vrh</t>
  </si>
  <si>
    <t>Bratnice</t>
  </si>
  <si>
    <t>Breg pri Dobu</t>
  </si>
  <si>
    <t>Breg pri Temenici</t>
  </si>
  <si>
    <t>Breg pri Zagradcu</t>
  </si>
  <si>
    <t>Brezovi Dol</t>
  </si>
  <si>
    <t>Čagošče</t>
  </si>
  <si>
    <t>Češnjice pri Zagradcu</t>
  </si>
  <si>
    <t>Debeče</t>
  </si>
  <si>
    <t>Dečja vas pri Zagradcu</t>
  </si>
  <si>
    <t>Dedni Dol</t>
  </si>
  <si>
    <t>Dob pri Šentvidu</t>
  </si>
  <si>
    <t>Dobrava pri Stični</t>
  </si>
  <si>
    <t>Dolenja vas pri Temenici</t>
  </si>
  <si>
    <t>Fužina</t>
  </si>
  <si>
    <t>Gabrje pri Stični</t>
  </si>
  <si>
    <t>Gabrovčec</t>
  </si>
  <si>
    <t>Gabrovka pri Zagradcu</t>
  </si>
  <si>
    <t>Glogovica</t>
  </si>
  <si>
    <t>Gorenje Brezovo</t>
  </si>
  <si>
    <t>Gradiček</t>
  </si>
  <si>
    <t>Grintovec</t>
  </si>
  <si>
    <t>Hrastov Dol</t>
  </si>
  <si>
    <t>Kamni Vrh pri Ambrusu</t>
  </si>
  <si>
    <t>Kamno Brdo</t>
  </si>
  <si>
    <t>Kitni Vrh</t>
  </si>
  <si>
    <t>Kriška vas</t>
  </si>
  <si>
    <t>Krka</t>
  </si>
  <si>
    <t>Kuželjevec</t>
  </si>
  <si>
    <t>Laze nad Krko</t>
  </si>
  <si>
    <t>Leščevje</t>
  </si>
  <si>
    <t>Lučarjev Kal</t>
  </si>
  <si>
    <t>Mala Dobrava</t>
  </si>
  <si>
    <t>Mala Goričica</t>
  </si>
  <si>
    <t>Male Češnjice</t>
  </si>
  <si>
    <t>Male Dole pri Temenici</t>
  </si>
  <si>
    <t>Male Kompolje</t>
  </si>
  <si>
    <t>Male Lese</t>
  </si>
  <si>
    <t>Male Pece</t>
  </si>
  <si>
    <t>Male Rebrce</t>
  </si>
  <si>
    <t>Male Vrhe</t>
  </si>
  <si>
    <t>Mali Korinj</t>
  </si>
  <si>
    <t>Malo Črnelo</t>
  </si>
  <si>
    <t>Malo Globoko</t>
  </si>
  <si>
    <t>Malo Hudo</t>
  </si>
  <si>
    <t>Marinča vas</t>
  </si>
  <si>
    <t>Mekinje nad Stično</t>
  </si>
  <si>
    <t>Metnaj</t>
  </si>
  <si>
    <t>Mevce</t>
  </si>
  <si>
    <t>Mleščevo</t>
  </si>
  <si>
    <t>Muljava</t>
  </si>
  <si>
    <t>Obolno</t>
  </si>
  <si>
    <t>Oslica</t>
  </si>
  <si>
    <t>Osredek nad Stično</t>
  </si>
  <si>
    <t>Peščenik</t>
  </si>
  <si>
    <t>Petrušnja vas</t>
  </si>
  <si>
    <t>Podbukovje</t>
  </si>
  <si>
    <t>Podsmreka pri Višnji Gori</t>
  </si>
  <si>
    <t>Pokojnica</t>
  </si>
  <si>
    <t>Poljane pri Stični</t>
  </si>
  <si>
    <t>Polje pri Višnji Gori</t>
  </si>
  <si>
    <t>Potok pri Muljavi</t>
  </si>
  <si>
    <t>Praproče pri Temenici</t>
  </si>
  <si>
    <t>Primča vas</t>
  </si>
  <si>
    <t>Pristava nad Stično</t>
  </si>
  <si>
    <t>Pristava pri Višnji Gori</t>
  </si>
  <si>
    <t>Pristavlja vas</t>
  </si>
  <si>
    <t>Pusti Javor</t>
  </si>
  <si>
    <t>Radanja vas</t>
  </si>
  <si>
    <t>Radohova vas</t>
  </si>
  <si>
    <t>Sad</t>
  </si>
  <si>
    <t>Sela pri Dobu</t>
  </si>
  <si>
    <t>Sela pri Sobračah</t>
  </si>
  <si>
    <t>Sela pri Višnji Gori</t>
  </si>
  <si>
    <t>Selo pri Radohovi vasi</t>
  </si>
  <si>
    <t>Sobrače</t>
  </si>
  <si>
    <t>Spodnja Draga</t>
  </si>
  <si>
    <t>Spodnje Brezovo</t>
  </si>
  <si>
    <t>Stična</t>
  </si>
  <si>
    <t>Stranska vas ob Višnjici</t>
  </si>
  <si>
    <t>Sušica</t>
  </si>
  <si>
    <t>Šentjurje</t>
  </si>
  <si>
    <t>Šentpavel na Dolenjskem</t>
  </si>
  <si>
    <t>Šentvid pri Stični</t>
  </si>
  <si>
    <t>Škoflje</t>
  </si>
  <si>
    <t>Temenica</t>
  </si>
  <si>
    <t>Tolčane</t>
  </si>
  <si>
    <t>Trebnja Gorica</t>
  </si>
  <si>
    <t>Trnovica</t>
  </si>
  <si>
    <t>Valična vas</t>
  </si>
  <si>
    <t>Velika Dobrava</t>
  </si>
  <si>
    <t>Velike Češnjice</t>
  </si>
  <si>
    <t>Velike Dole pri Temenici</t>
  </si>
  <si>
    <t>Velike Kompolje</t>
  </si>
  <si>
    <t>Velike Lese</t>
  </si>
  <si>
    <t>Velike Pece</t>
  </si>
  <si>
    <t>Velike Rebrce</t>
  </si>
  <si>
    <t>Velike Vrhe</t>
  </si>
  <si>
    <t>Veliki Korinj</t>
  </si>
  <si>
    <t>Veliko Črnelo</t>
  </si>
  <si>
    <t>Veliko Globoko</t>
  </si>
  <si>
    <t>Videm pri Temenici</t>
  </si>
  <si>
    <t>Vir pri Stični</t>
  </si>
  <si>
    <t>Višnja Gora</t>
  </si>
  <si>
    <t>Višnje</t>
  </si>
  <si>
    <t>Vrh pri Sobračah</t>
  </si>
  <si>
    <t>Vrh pri Višnji Gori</t>
  </si>
  <si>
    <t>Vrhpolje pri Šentvidu</t>
  </si>
  <si>
    <t>Zaboršt pri Šentvidu</t>
  </si>
  <si>
    <t>Zagradec</t>
  </si>
  <si>
    <t>Zavrtače</t>
  </si>
  <si>
    <t>Zgornja Draga</t>
  </si>
  <si>
    <t>Znojile pri Krki</t>
  </si>
  <si>
    <t>Kamnik</t>
  </si>
  <si>
    <t>Bela</t>
  </si>
  <si>
    <t>Bela Peč</t>
  </si>
  <si>
    <t>Bistričica</t>
  </si>
  <si>
    <t>Brezje nad Kamnikom</t>
  </si>
  <si>
    <t>Buč</t>
  </si>
  <si>
    <t>Cirkuše v Tuhinju</t>
  </si>
  <si>
    <t>Češnjice v Tuhinju</t>
  </si>
  <si>
    <t>Črna pri Kamniku</t>
  </si>
  <si>
    <t>Črni Vrh v Tuhinju</t>
  </si>
  <si>
    <t>Gabrovnica</t>
  </si>
  <si>
    <t>Godič</t>
  </si>
  <si>
    <t>Golice</t>
  </si>
  <si>
    <t>Gozd</t>
  </si>
  <si>
    <t>Gradišče v Tuhinju</t>
  </si>
  <si>
    <t>Hrib pri Kamniku</t>
  </si>
  <si>
    <t>Hruševka</t>
  </si>
  <si>
    <t>Jeranovo</t>
  </si>
  <si>
    <t>Kališe</t>
  </si>
  <si>
    <t>Kamniška Bistrica</t>
  </si>
  <si>
    <t>Klemenčevo</t>
  </si>
  <si>
    <t>Kostanj</t>
  </si>
  <si>
    <t>Košiše</t>
  </si>
  <si>
    <t>Kregarjevo</t>
  </si>
  <si>
    <t>Krivčevo</t>
  </si>
  <si>
    <t>Kršič</t>
  </si>
  <si>
    <t>Laniše</t>
  </si>
  <si>
    <t>Laseno</t>
  </si>
  <si>
    <t>Laze v Tuhinju</t>
  </si>
  <si>
    <t>Loke v Tuhinju</t>
  </si>
  <si>
    <t>Mali Hrib</t>
  </si>
  <si>
    <t>Mali Rakitovec</t>
  </si>
  <si>
    <t>Markovo</t>
  </si>
  <si>
    <t>Mekinje</t>
  </si>
  <si>
    <t>Motnik</t>
  </si>
  <si>
    <t>Nevlje</t>
  </si>
  <si>
    <t>Okrog pri Motniku</t>
  </si>
  <si>
    <t>Okroglo</t>
  </si>
  <si>
    <t>Oševek</t>
  </si>
  <si>
    <t>Pirševo</t>
  </si>
  <si>
    <t>Podbreg</t>
  </si>
  <si>
    <t>Podhruška</t>
  </si>
  <si>
    <t>Podjelše</t>
  </si>
  <si>
    <t>Podlom</t>
  </si>
  <si>
    <t>Podstudenec</t>
  </si>
  <si>
    <t>Poreber</t>
  </si>
  <si>
    <t>Potok v Črni</t>
  </si>
  <si>
    <t>Praproče v Tuhinju</t>
  </si>
  <si>
    <t>Pšajnovica</t>
  </si>
  <si>
    <t>Ravne pri Šmartnem</t>
  </si>
  <si>
    <t>Rožično</t>
  </si>
  <si>
    <t>Rudnik pri Radomljah</t>
  </si>
  <si>
    <t>Sela pri Kamniku</t>
  </si>
  <si>
    <t>Sidol</t>
  </si>
  <si>
    <t>Smrečje v Črni</t>
  </si>
  <si>
    <t>Snovik</t>
  </si>
  <si>
    <t>Sovinja Peč</t>
  </si>
  <si>
    <t>Spodnje Palovče</t>
  </si>
  <si>
    <t>Spodnje Stranje</t>
  </si>
  <si>
    <t>Srednja vas pri Kamniku</t>
  </si>
  <si>
    <t>Stahovica</t>
  </si>
  <si>
    <t>Stara sela</t>
  </si>
  <si>
    <t>Stebljevek</t>
  </si>
  <si>
    <t>Stolnik</t>
  </si>
  <si>
    <t>Studenca</t>
  </si>
  <si>
    <t>Šmarca</t>
  </si>
  <si>
    <t>Šmartno v Tuhinju</t>
  </si>
  <si>
    <t>Špitalič</t>
  </si>
  <si>
    <t>Trebelno pri Palovčah</t>
  </si>
  <si>
    <t>Trobelno</t>
  </si>
  <si>
    <t>Tučna</t>
  </si>
  <si>
    <t>Tunjice</t>
  </si>
  <si>
    <t>Tunjiška Mlaka</t>
  </si>
  <si>
    <t>Vaseno</t>
  </si>
  <si>
    <t>Velika Lašna</t>
  </si>
  <si>
    <t>Velika Planina</t>
  </si>
  <si>
    <t>Veliki Hrib</t>
  </si>
  <si>
    <t>Veliki Rakitovec</t>
  </si>
  <si>
    <t>Vir pri Nevljah</t>
  </si>
  <si>
    <t>Vodice nad Kamnikom</t>
  </si>
  <si>
    <t>Volčji Potok</t>
  </si>
  <si>
    <t>Vranja Peč</t>
  </si>
  <si>
    <t>Vrhpolje pri Kamniku</t>
  </si>
  <si>
    <t>Zagorica nad Kamnikom</t>
  </si>
  <si>
    <t>Zakal</t>
  </si>
  <si>
    <t>Zavrh pri Črnivcu</t>
  </si>
  <si>
    <t>Zduša</t>
  </si>
  <si>
    <t>Zgornje Palovče</t>
  </si>
  <si>
    <t>Zgornje Stranje</t>
  </si>
  <si>
    <t>Zgornji Motnik</t>
  </si>
  <si>
    <t>Zgornji Tuhinj</t>
  </si>
  <si>
    <t>Žaga</t>
  </si>
  <si>
    <t>Žubejevo</t>
  </si>
  <si>
    <t>Županje Njive</t>
  </si>
  <si>
    <t>Ljubljana</t>
  </si>
  <si>
    <t>Besnica</t>
  </si>
  <si>
    <t>Brezje pri Lipoglavu</t>
  </si>
  <si>
    <t>Češnjica</t>
  </si>
  <si>
    <t>Črna vas</t>
  </si>
  <si>
    <t>Gabrje pri Jančah</t>
  </si>
  <si>
    <t>Janče</t>
  </si>
  <si>
    <t>Javor</t>
  </si>
  <si>
    <t>Lipe</t>
  </si>
  <si>
    <t>Mali Lipoglav</t>
  </si>
  <si>
    <t>Mali Vrh pri Prežganju</t>
  </si>
  <si>
    <t>Malo Trebeljevo</t>
  </si>
  <si>
    <t>Medno</t>
  </si>
  <si>
    <t>Pance</t>
  </si>
  <si>
    <t>Podlipoglav</t>
  </si>
  <si>
    <t>Podmolnik</t>
  </si>
  <si>
    <t>Prežganje</t>
  </si>
  <si>
    <t>Rašica</t>
  </si>
  <si>
    <t>Ravno Brdo</t>
  </si>
  <si>
    <t>Sadinja vas</t>
  </si>
  <si>
    <t>Selo pri Pancah</t>
  </si>
  <si>
    <t>Spodnje Gameljne</t>
  </si>
  <si>
    <t>Srednje Gameljne</t>
  </si>
  <si>
    <t>Stanežiče</t>
  </si>
  <si>
    <t>Šentpavel</t>
  </si>
  <si>
    <t>Toško Čelo</t>
  </si>
  <si>
    <t>Tuji Grm</t>
  </si>
  <si>
    <t>Veliki Lipoglav</t>
  </si>
  <si>
    <t>Veliko Trebeljevo</t>
  </si>
  <si>
    <t>Vnajnarje</t>
  </si>
  <si>
    <t>Volavlje</t>
  </si>
  <si>
    <t>Zagradišče</t>
  </si>
  <si>
    <t>Zgornja Besnica</t>
  </si>
  <si>
    <t>Zgornje Gameljne</t>
  </si>
  <si>
    <t>Logatec</t>
  </si>
  <si>
    <t>Grčarevec</t>
  </si>
  <si>
    <t>Hleviše</t>
  </si>
  <si>
    <t>Hlevni Vrh</t>
  </si>
  <si>
    <t>Hotedršica</t>
  </si>
  <si>
    <t>Jakovica</t>
  </si>
  <si>
    <t>Lavrovec</t>
  </si>
  <si>
    <t>Medvedje Brdo</t>
  </si>
  <si>
    <t>Novi Svet</t>
  </si>
  <si>
    <t>Petkovec</t>
  </si>
  <si>
    <t>Praprotno Brdo</t>
  </si>
  <si>
    <t>Ravnik pri Hotedršici</t>
  </si>
  <si>
    <t>Rovtarske Žibrše</t>
  </si>
  <si>
    <t>Rovte</t>
  </si>
  <si>
    <t>Vrh Sv. Treh Kraljev</t>
  </si>
  <si>
    <t>Zaplana - del</t>
  </si>
  <si>
    <t>Žibrše</t>
  </si>
  <si>
    <t>Lukovica</t>
  </si>
  <si>
    <t>Blagovica</t>
  </si>
  <si>
    <t>Brdo pri Lukovici</t>
  </si>
  <si>
    <t>Brezovica pri Zlatem Polju</t>
  </si>
  <si>
    <t>Bršlenovica</t>
  </si>
  <si>
    <t>Dupeljne</t>
  </si>
  <si>
    <t>Gabrje pod Špilkom</t>
  </si>
  <si>
    <t>Golčaj</t>
  </si>
  <si>
    <t>Gradišče pri Lukovici</t>
  </si>
  <si>
    <t>Hribi</t>
  </si>
  <si>
    <t>Imovica</t>
  </si>
  <si>
    <t>Javorje pri Blagovici</t>
  </si>
  <si>
    <t>Jelša</t>
  </si>
  <si>
    <t>Koreno</t>
  </si>
  <si>
    <t>Korpe</t>
  </si>
  <si>
    <t>Krajno Brdo</t>
  </si>
  <si>
    <t>Krašnja</t>
  </si>
  <si>
    <t>Lukovica pri Domžalah</t>
  </si>
  <si>
    <t>Mala Lašna</t>
  </si>
  <si>
    <t>Mali Jelnik</t>
  </si>
  <si>
    <t>Obrše</t>
  </si>
  <si>
    <t>Podgora pri Zlatem Polju</t>
  </si>
  <si>
    <t>Podmilj</t>
  </si>
  <si>
    <t>Podsmrečje</t>
  </si>
  <si>
    <t>Poljane nad Blagovico</t>
  </si>
  <si>
    <t>Preserje pri Lukovici</t>
  </si>
  <si>
    <t>Preserje pri Zlatem Polju</t>
  </si>
  <si>
    <t>Prevoje</t>
  </si>
  <si>
    <t>Prevoje pri Šentvidu</t>
  </si>
  <si>
    <t>Prilesje</t>
  </si>
  <si>
    <t>Prvine</t>
  </si>
  <si>
    <t>Rafolče</t>
  </si>
  <si>
    <t>Spodnje Koseze</t>
  </si>
  <si>
    <t>Spodnje Loke</t>
  </si>
  <si>
    <t>Spodnje Prapreče</t>
  </si>
  <si>
    <t>Spodnji Petelinjek</t>
  </si>
  <si>
    <t>Šentožbolt</t>
  </si>
  <si>
    <t>Šentvid pri Lukovici</t>
  </si>
  <si>
    <t>Trnjava</t>
  </si>
  <si>
    <t>Trnovče</t>
  </si>
  <si>
    <t>Trojane</t>
  </si>
  <si>
    <t>Učak</t>
  </si>
  <si>
    <t>V Zideh</t>
  </si>
  <si>
    <t>Veliki Jelnik</t>
  </si>
  <si>
    <t>Videm pri Lukovici</t>
  </si>
  <si>
    <t>Vošce</t>
  </si>
  <si>
    <t>Vranke</t>
  </si>
  <si>
    <t>Vrh nad Krašnjo</t>
  </si>
  <si>
    <t>Vrhovlje</t>
  </si>
  <si>
    <t>Zavrh pri Trojanah</t>
  </si>
  <si>
    <t>Zgornje Loke</t>
  </si>
  <si>
    <t>Zgornje Prapreče</t>
  </si>
  <si>
    <t>Zgornji Petelinjek</t>
  </si>
  <si>
    <t>Zlatenek</t>
  </si>
  <si>
    <t>Zlato Polje</t>
  </si>
  <si>
    <t>Žirovše</t>
  </si>
  <si>
    <t>Medvode</t>
  </si>
  <si>
    <t>Brezovica pri Medvodah</t>
  </si>
  <si>
    <t>Dragočajna</t>
  </si>
  <si>
    <t>Golo Brdo</t>
  </si>
  <si>
    <t>Goričane</t>
  </si>
  <si>
    <t>Hraše</t>
  </si>
  <si>
    <t>Ladja</t>
  </si>
  <si>
    <t>Moše</t>
  </si>
  <si>
    <t>Osolnik</t>
  </si>
  <si>
    <t>Seničica</t>
  </si>
  <si>
    <t>Smlednik</t>
  </si>
  <si>
    <t>Sora</t>
  </si>
  <si>
    <t>Spodnja Senica</t>
  </si>
  <si>
    <t>Spodnje Pirniče</t>
  </si>
  <si>
    <t>Studenčice</t>
  </si>
  <si>
    <t>Tehovec</t>
  </si>
  <si>
    <t>Topol pri Medvodah</t>
  </si>
  <si>
    <t>Valburga</t>
  </si>
  <si>
    <t>Vaše</t>
  </si>
  <si>
    <t>Verje</t>
  </si>
  <si>
    <t>Vikrče</t>
  </si>
  <si>
    <t>Zavrh pod Šmarno goro</t>
  </si>
  <si>
    <t>Zbilje</t>
  </si>
  <si>
    <t>Zgornja Senica</t>
  </si>
  <si>
    <t>Zgornje Pirniče</t>
  </si>
  <si>
    <t>Žlebe</t>
  </si>
  <si>
    <t>Mengeš</t>
  </si>
  <si>
    <t>Loka pri Mengšu</t>
  </si>
  <si>
    <t>Moravče</t>
  </si>
  <si>
    <t>Češnjice pri Moravčah</t>
  </si>
  <si>
    <t>Dešen</t>
  </si>
  <si>
    <t>Dole pod Sv. Trojico</t>
  </si>
  <si>
    <t>Dole pri Krašcah</t>
  </si>
  <si>
    <t>Drtija</t>
  </si>
  <si>
    <t>Dvorje</t>
  </si>
  <si>
    <t>Gabrje pod Limbarsko Goro</t>
  </si>
  <si>
    <t>Gora pri Pečah</t>
  </si>
  <si>
    <t>Goričica pri Moravčah</t>
  </si>
  <si>
    <t>Hrib nad Ribčami</t>
  </si>
  <si>
    <t>Katarija</t>
  </si>
  <si>
    <t>Krašce</t>
  </si>
  <si>
    <t>Križate</t>
  </si>
  <si>
    <t>Limbarska Gora</t>
  </si>
  <si>
    <t>Negastrn</t>
  </si>
  <si>
    <t>Peče</t>
  </si>
  <si>
    <t>Podgorica pri Pečah</t>
  </si>
  <si>
    <t>Podstran</t>
  </si>
  <si>
    <t>Pretrž</t>
  </si>
  <si>
    <t>Prikrnica</t>
  </si>
  <si>
    <t>Rudnik pri Moravčah</t>
  </si>
  <si>
    <t>Selce pri Moravčah</t>
  </si>
  <si>
    <t>Selo pri Moravčah</t>
  </si>
  <si>
    <t>Serjuče</t>
  </si>
  <si>
    <t>Soteska pri Moravčah</t>
  </si>
  <si>
    <t>Spodnja Dobrava</t>
  </si>
  <si>
    <t>Spodnja Javoršica</t>
  </si>
  <si>
    <t>Spodnji Prekar</t>
  </si>
  <si>
    <t>Spodnji Tuštanj</t>
  </si>
  <si>
    <t>Stegne</t>
  </si>
  <si>
    <t>Straža pri Moravčah</t>
  </si>
  <si>
    <t>Sveti Andrej</t>
  </si>
  <si>
    <t>Velika vas</t>
  </si>
  <si>
    <t>Vinje pri Moravčah</t>
  </si>
  <si>
    <t>Vrhpolje pri Moravčah</t>
  </si>
  <si>
    <t>Zalog pri Kresnicah</t>
  </si>
  <si>
    <t>Zalog pri Moravčah</t>
  </si>
  <si>
    <t>Zgornja Dobrava</t>
  </si>
  <si>
    <t>Zgornja Javoršica</t>
  </si>
  <si>
    <t>Zgornje Koseze</t>
  </si>
  <si>
    <t>Zgornji Prekar</t>
  </si>
  <si>
    <t>Zgornji Tuštanj</t>
  </si>
  <si>
    <t>Škofljica</t>
  </si>
  <si>
    <t>Dole pri Škofljici</t>
  </si>
  <si>
    <t>Drenik</t>
  </si>
  <si>
    <t>Gorenje Blato</t>
  </si>
  <si>
    <t>Gumnišče</t>
  </si>
  <si>
    <t>Klada</t>
  </si>
  <si>
    <t>Lanišče</t>
  </si>
  <si>
    <t>Lavrica</t>
  </si>
  <si>
    <t>Orle</t>
  </si>
  <si>
    <t>Pijava Gorica</t>
  </si>
  <si>
    <t>Pleše</t>
  </si>
  <si>
    <t>Reber pri Škofljici</t>
  </si>
  <si>
    <t>Smrjene</t>
  </si>
  <si>
    <t>Vrh nad Želimljami</t>
  </si>
  <si>
    <t>Zalog pri Škofljici</t>
  </si>
  <si>
    <t>Želimlje</t>
  </si>
  <si>
    <t>Velike Lašče</t>
  </si>
  <si>
    <t>Adamovo</t>
  </si>
  <si>
    <t>Bane</t>
  </si>
  <si>
    <t>Bavdek</t>
  </si>
  <si>
    <t>Borovec pri Karlovici</t>
  </si>
  <si>
    <t>Boštetje</t>
  </si>
  <si>
    <t>Brankovo</t>
  </si>
  <si>
    <t>Centa</t>
  </si>
  <si>
    <t>Četež pri Turjaku</t>
  </si>
  <si>
    <t>Dednik</t>
  </si>
  <si>
    <t>Dolenje Kališče</t>
  </si>
  <si>
    <t>Dolnje Retje</t>
  </si>
  <si>
    <t>Dolščaki</t>
  </si>
  <si>
    <t>Dvorska vas</t>
  </si>
  <si>
    <t>Gorenje Kališče</t>
  </si>
  <si>
    <t>Gornje Retje</t>
  </si>
  <si>
    <t>Gradež</t>
  </si>
  <si>
    <t>Hlebče</t>
  </si>
  <si>
    <t>Hrustovo</t>
  </si>
  <si>
    <t>Jakičevo</t>
  </si>
  <si>
    <t>Kaplanovo</t>
  </si>
  <si>
    <t>Karlovica</t>
  </si>
  <si>
    <t>Knej</t>
  </si>
  <si>
    <t>Kot pri Veliki Slevici</t>
  </si>
  <si>
    <t>Krkovo pri Karlovici</t>
  </si>
  <si>
    <t>Krvava Peč</t>
  </si>
  <si>
    <t>Kukmaka</t>
  </si>
  <si>
    <t>Logarji</t>
  </si>
  <si>
    <t>Lužarji</t>
  </si>
  <si>
    <t>Mački</t>
  </si>
  <si>
    <t>Mala Slevica</t>
  </si>
  <si>
    <t>Male Lašče</t>
  </si>
  <si>
    <t>Mali Ločnik</t>
  </si>
  <si>
    <t>Mali Osolnik</t>
  </si>
  <si>
    <t>Marinčki</t>
  </si>
  <si>
    <t>Mohorje</t>
  </si>
  <si>
    <t>Naredi</t>
  </si>
  <si>
    <t>Opalkovo</t>
  </si>
  <si>
    <t>Pečki</t>
  </si>
  <si>
    <t>Plosovo</t>
  </si>
  <si>
    <t>Podhojni Hrib</t>
  </si>
  <si>
    <t>Podkogelj</t>
  </si>
  <si>
    <t>Podsmreka pri Velikih Laščah</t>
  </si>
  <si>
    <t>Podstrmec</t>
  </si>
  <si>
    <t>Podulaka</t>
  </si>
  <si>
    <t>Podžaga</t>
  </si>
  <si>
    <t>Polzelo</t>
  </si>
  <si>
    <t>Poznikovo</t>
  </si>
  <si>
    <t>Prazniki</t>
  </si>
  <si>
    <t>Prhajevo</t>
  </si>
  <si>
    <t>Purkače</t>
  </si>
  <si>
    <t>Pušče</t>
  </si>
  <si>
    <t>Rob</t>
  </si>
  <si>
    <t>Sekirišče</t>
  </si>
  <si>
    <t>Selo pri Robu</t>
  </si>
  <si>
    <t>Sloka Gora</t>
  </si>
  <si>
    <t>Srnjak</t>
  </si>
  <si>
    <t>Srobotnik pri Vel. Laščah</t>
  </si>
  <si>
    <t>Stope</t>
  </si>
  <si>
    <t>Strletje</t>
  </si>
  <si>
    <t>Ščurki</t>
  </si>
  <si>
    <t>Škamevec</t>
  </si>
  <si>
    <t>Škrlovica</t>
  </si>
  <si>
    <t>Tomažini</t>
  </si>
  <si>
    <t>Turjak</t>
  </si>
  <si>
    <t>Uzmani</t>
  </si>
  <si>
    <t>Velika Slevica</t>
  </si>
  <si>
    <t>Veliki Ločnik</t>
  </si>
  <si>
    <t>Veliki Osolnik</t>
  </si>
  <si>
    <t>Zgonče</t>
  </si>
  <si>
    <t>Bukovica pri Vodicah</t>
  </si>
  <si>
    <t>Dobruša</t>
  </si>
  <si>
    <t>Dornice</t>
  </si>
  <si>
    <t>Polje pri Vodicah</t>
  </si>
  <si>
    <t>Povodje</t>
  </si>
  <si>
    <t>Repnje</t>
  </si>
  <si>
    <t>Selo pri Vodicah</t>
  </si>
  <si>
    <t>Skaručna</t>
  </si>
  <si>
    <t>Šinkov Turn</t>
  </si>
  <si>
    <t>Torovo</t>
  </si>
  <si>
    <t>Utik</t>
  </si>
  <si>
    <t>Vesca</t>
  </si>
  <si>
    <t>Zapoge</t>
  </si>
  <si>
    <t>Vrhnika</t>
  </si>
  <si>
    <t>Bevke</t>
  </si>
  <si>
    <t>Blatna Brezovica</t>
  </si>
  <si>
    <t>Drenov Grič</t>
  </si>
  <si>
    <t>Lesno Brdo</t>
  </si>
  <si>
    <t>Mala Ligojna</t>
  </si>
  <si>
    <t>Mirke</t>
  </si>
  <si>
    <t>Pokojišče</t>
  </si>
  <si>
    <t>Sinja Gorica</t>
  </si>
  <si>
    <t>Smrečje</t>
  </si>
  <si>
    <t>Stara Vrhnika</t>
  </si>
  <si>
    <t>Velika Ligojna</t>
  </si>
  <si>
    <t>Verd</t>
  </si>
  <si>
    <t>Zaplana</t>
  </si>
  <si>
    <t>Zavrh pri Borovnici</t>
  </si>
  <si>
    <t>Jamnik</t>
  </si>
  <si>
    <t>Jerinov Grič</t>
  </si>
  <si>
    <t>Marinčev Grič</t>
  </si>
  <si>
    <t>Trčkov Grič</t>
  </si>
  <si>
    <t>Mizni Dol</t>
  </si>
  <si>
    <t>Prezid</t>
  </si>
  <si>
    <t>Strmica</t>
  </si>
  <si>
    <t>Horjul</t>
  </si>
  <si>
    <t>Koreno nad Horjulom</t>
  </si>
  <si>
    <t>Ljubgojna</t>
  </si>
  <si>
    <t>Podolnica</t>
  </si>
  <si>
    <t>Samotorica</t>
  </si>
  <si>
    <t>Vrzdenec</t>
  </si>
  <si>
    <t>Zaklanec</t>
  </si>
  <si>
    <t>Žažar</t>
  </si>
  <si>
    <t>Komenda</t>
  </si>
  <si>
    <t>Breg pri Komendi</t>
  </si>
  <si>
    <t>Gmajnica</t>
  </si>
  <si>
    <t>Gora pri Komendi</t>
  </si>
  <si>
    <t>Klanec</t>
  </si>
  <si>
    <t>Komendska Dobrava</t>
  </si>
  <si>
    <t>Mlaka</t>
  </si>
  <si>
    <t>Moste</t>
  </si>
  <si>
    <t>Nasovče</t>
  </si>
  <si>
    <t>Podboršt pri Komendi</t>
  </si>
  <si>
    <t>Potok pri Komendi</t>
  </si>
  <si>
    <t>Žeje pri Komendi</t>
  </si>
  <si>
    <t>Poslovna cona Žeje pri Komendi</t>
  </si>
  <si>
    <t>Trzin</t>
  </si>
  <si>
    <t>Šmartno pri Litiji</t>
  </si>
  <si>
    <t>Bogenšperk</t>
  </si>
  <si>
    <t>Bukovica pri Litiji</t>
  </si>
  <si>
    <t>Cerovica</t>
  </si>
  <si>
    <t>Črni Potok</t>
  </si>
  <si>
    <t>Dolnji Vrh</t>
  </si>
  <si>
    <t>Dragovšek</t>
  </si>
  <si>
    <t>Gornji Vrh</t>
  </si>
  <si>
    <t>Gozd-Reka</t>
  </si>
  <si>
    <t>Gradišče pri Litiji</t>
  </si>
  <si>
    <t>Gradišče-K. o. Grad. in Polj.</t>
  </si>
  <si>
    <t>Gradiške Laze</t>
  </si>
  <si>
    <t>Jablaniške Laze</t>
  </si>
  <si>
    <t>Jablaniški Potok</t>
  </si>
  <si>
    <t>Jastrebnik</t>
  </si>
  <si>
    <t>Ježce</t>
  </si>
  <si>
    <t>Ježni Vrh</t>
  </si>
  <si>
    <t>Kamni Vrh pri Primskovem</t>
  </si>
  <si>
    <t>Koške Poljane</t>
  </si>
  <si>
    <t>Leskovica pri Šmartnem</t>
  </si>
  <si>
    <t>Liberga</t>
  </si>
  <si>
    <t>Lupinica</t>
  </si>
  <si>
    <t>Mala Kostrevnica</t>
  </si>
  <si>
    <t>Mala Štanga</t>
  </si>
  <si>
    <t>Mihelca</t>
  </si>
  <si>
    <t>Mišji Dol</t>
  </si>
  <si>
    <t>Mulhe</t>
  </si>
  <si>
    <t>Obla Gorica</t>
  </si>
  <si>
    <t>Podroje</t>
  </si>
  <si>
    <t>Poljane pri Primskovem</t>
  </si>
  <si>
    <t>Preska nad Kostrevnico</t>
  </si>
  <si>
    <t>Primskovo</t>
  </si>
  <si>
    <t>Razbore-K. o. Ježni Vrh</t>
  </si>
  <si>
    <t>Riharjevec</t>
  </si>
  <si>
    <t>Selšek</t>
  </si>
  <si>
    <t>Spodnja Jablanica</t>
  </si>
  <si>
    <t>Stara Gora pri Vel.Gabru</t>
  </si>
  <si>
    <t>Ščit</t>
  </si>
  <si>
    <t>Štangarske Poljane</t>
  </si>
  <si>
    <t>Velika Kostrevnica</t>
  </si>
  <si>
    <t>Velika Štanga</t>
  </si>
  <si>
    <t>Vintarjevec</t>
  </si>
  <si>
    <t>Višnji Grm</t>
  </si>
  <si>
    <t>Zagrič</t>
  </si>
  <si>
    <t>Zavrstnik</t>
  </si>
  <si>
    <t>Zgornja Jablanica</t>
  </si>
  <si>
    <t>Log - Dragomer</t>
  </si>
  <si>
    <t>Dragomer</t>
  </si>
  <si>
    <t>Log pri Brezovici</t>
  </si>
  <si>
    <t>Lukovica pri Brezovici</t>
  </si>
  <si>
    <t>GORENJSKA STATISTIČNA REGIJA</t>
  </si>
  <si>
    <t>Bled</t>
  </si>
  <si>
    <t>Bodešče</t>
  </si>
  <si>
    <t>Bohinjska Bela</t>
  </si>
  <si>
    <t>Kupljenik</t>
  </si>
  <si>
    <t>Obrne</t>
  </si>
  <si>
    <t>Ribno</t>
  </si>
  <si>
    <t>Selo pri Bledu</t>
  </si>
  <si>
    <t>Slamniki</t>
  </si>
  <si>
    <t>Zasip</t>
  </si>
  <si>
    <t>Bohinj</t>
  </si>
  <si>
    <t>Bitnje</t>
  </si>
  <si>
    <t>Bohinjska Bistrica</t>
  </si>
  <si>
    <t>Bohinjska Češnjica</t>
  </si>
  <si>
    <t>Brod</t>
  </si>
  <si>
    <t>Goreljek</t>
  </si>
  <si>
    <t>Gorjuše</t>
  </si>
  <si>
    <t>Jereka</t>
  </si>
  <si>
    <t>Koprivnik v Bohinju</t>
  </si>
  <si>
    <t>Laški Rovt</t>
  </si>
  <si>
    <t>Lepence</t>
  </si>
  <si>
    <t>Nemški Rovt</t>
  </si>
  <si>
    <t>Nomenj</t>
  </si>
  <si>
    <t>Podjelje</t>
  </si>
  <si>
    <t>Polje</t>
  </si>
  <si>
    <t>Ravne v Bohinju</t>
  </si>
  <si>
    <t>Ribčev Laz</t>
  </si>
  <si>
    <t>Savica</t>
  </si>
  <si>
    <t>Srednja vas v Bohinju</t>
  </si>
  <si>
    <t>Stara Fužina</t>
  </si>
  <si>
    <t>Studor v Bohinju</t>
  </si>
  <si>
    <t>Ukanc</t>
  </si>
  <si>
    <t>Žlan</t>
  </si>
  <si>
    <t>Log v Bohinju</t>
  </si>
  <si>
    <t>Cerklje na Gorenjskem</t>
  </si>
  <si>
    <t>Adergas</t>
  </si>
  <si>
    <t>Ambrož pod Krvavcem</t>
  </si>
  <si>
    <t>Apno</t>
  </si>
  <si>
    <t>Cerkljanska Dobrava</t>
  </si>
  <si>
    <t>Lahovče</t>
  </si>
  <si>
    <t>Poženik</t>
  </si>
  <si>
    <t>Praprotna Polica</t>
  </si>
  <si>
    <t>Pšenična Polica</t>
  </si>
  <si>
    <t>Sidraž</t>
  </si>
  <si>
    <t>Spodnji Brnik</t>
  </si>
  <si>
    <t>Stiška vas</t>
  </si>
  <si>
    <t>Sveti Lenart</t>
  </si>
  <si>
    <t>Šenturška Gora</t>
  </si>
  <si>
    <t>Šmartno</t>
  </si>
  <si>
    <t>Štefanja Gora</t>
  </si>
  <si>
    <t>Trata pri Velesovem</t>
  </si>
  <si>
    <t>Vašca</t>
  </si>
  <si>
    <t>Velesovo</t>
  </si>
  <si>
    <t>Viševca</t>
  </si>
  <si>
    <t>Vopovlje</t>
  </si>
  <si>
    <t>Vrhovje</t>
  </si>
  <si>
    <t>Zalog pri Cerkljah</t>
  </si>
  <si>
    <t>Zgornji Brnik</t>
  </si>
  <si>
    <t>Gorenja vas - Poljane</t>
  </si>
  <si>
    <t>Bačne</t>
  </si>
  <si>
    <t>Brebovnica</t>
  </si>
  <si>
    <t>Čabrače</t>
  </si>
  <si>
    <t>Četena Ravan</t>
  </si>
  <si>
    <t>Debeni</t>
  </si>
  <si>
    <t>Delnice</t>
  </si>
  <si>
    <t>Dobravšce</t>
  </si>
  <si>
    <t>Dolenčice</t>
  </si>
  <si>
    <t>Dolenja Ravan</t>
  </si>
  <si>
    <t>Dolenja Žetina</t>
  </si>
  <si>
    <t>Dolenje Brdo</t>
  </si>
  <si>
    <t>Fužine</t>
  </si>
  <si>
    <t>Gorenja Ravan</t>
  </si>
  <si>
    <t>Gorenja Žetina</t>
  </si>
  <si>
    <t>Gorenje Brdo</t>
  </si>
  <si>
    <t>Hlavče Njive</t>
  </si>
  <si>
    <t>Hobovše pri Stari Oselici</t>
  </si>
  <si>
    <t>Hotavlje</t>
  </si>
  <si>
    <t>Hotovlja</t>
  </si>
  <si>
    <t>Jarčje Brdo</t>
  </si>
  <si>
    <t>Javorjev Dol</t>
  </si>
  <si>
    <t>Jelovica</t>
  </si>
  <si>
    <t>Kopačnica</t>
  </si>
  <si>
    <t>Kremenik</t>
  </si>
  <si>
    <t>Krivo Brdo</t>
  </si>
  <si>
    <t>Krnice pri Novakih</t>
  </si>
  <si>
    <t>Lajše</t>
  </si>
  <si>
    <t>Leskovica</t>
  </si>
  <si>
    <t>Lom nad Volčo</t>
  </si>
  <si>
    <t>Lovsko Brdo</t>
  </si>
  <si>
    <t>Lučine</t>
  </si>
  <si>
    <t>Malenski Vrh</t>
  </si>
  <si>
    <t>Mlaka nad Lušo</t>
  </si>
  <si>
    <t>Murave</t>
  </si>
  <si>
    <t>Nova Oselica</t>
  </si>
  <si>
    <t>Podjelovo Brdo</t>
  </si>
  <si>
    <t>Podobeno</t>
  </si>
  <si>
    <t>Poljane nad Škofjo Loko</t>
  </si>
  <si>
    <t>Predmost</t>
  </si>
  <si>
    <t>Robidnica</t>
  </si>
  <si>
    <t>Smoldno</t>
  </si>
  <si>
    <t>Sovodenj</t>
  </si>
  <si>
    <t>Srednja vas-Poljane</t>
  </si>
  <si>
    <t>Srednje Brdo</t>
  </si>
  <si>
    <t>Stara Oselica</t>
  </si>
  <si>
    <t>Studor</t>
  </si>
  <si>
    <t>Todraž</t>
  </si>
  <si>
    <t>Trebija</t>
  </si>
  <si>
    <t>Vinharje</t>
  </si>
  <si>
    <t>Volaka</t>
  </si>
  <si>
    <t>Volča</t>
  </si>
  <si>
    <t>Zadobje</t>
  </si>
  <si>
    <t>Zakobiljek</t>
  </si>
  <si>
    <t>Zapreval</t>
  </si>
  <si>
    <t>Žabja vas</t>
  </si>
  <si>
    <t>Žirovski Vrh Sv. Antona</t>
  </si>
  <si>
    <t>Žirovski Vrh Sv. Urbana</t>
  </si>
  <si>
    <t>Bukov Vrh</t>
  </si>
  <si>
    <t>Blejska Dobrava</t>
  </si>
  <si>
    <t>Javorniški Rovt</t>
  </si>
  <si>
    <t>Kočna</t>
  </si>
  <si>
    <t>Lipce</t>
  </si>
  <si>
    <t>Planina pod Golico</t>
  </si>
  <si>
    <t>Plavški Rovt</t>
  </si>
  <si>
    <t>Podkočna</t>
  </si>
  <si>
    <t>Prihodi</t>
  </si>
  <si>
    <t>Koroška Bela</t>
  </si>
  <si>
    <t>Slovenski Javornik</t>
  </si>
  <si>
    <t>Kranj</t>
  </si>
  <si>
    <t>Babni Vrt</t>
  </si>
  <si>
    <t>Bobovek</t>
  </si>
  <si>
    <t>Breg ob Savi</t>
  </si>
  <si>
    <t>Britof</t>
  </si>
  <si>
    <t>Čadovlje</t>
  </si>
  <si>
    <t>Čepulje</t>
  </si>
  <si>
    <t>Golnik</t>
  </si>
  <si>
    <t>Ilovka</t>
  </si>
  <si>
    <t>Kokrica</t>
  </si>
  <si>
    <t>Lavtarski Vrh</t>
  </si>
  <si>
    <t>Letenice</t>
  </si>
  <si>
    <t>Mavčiče</t>
  </si>
  <si>
    <t>Meja</t>
  </si>
  <si>
    <t>Mlaka pri Kranju</t>
  </si>
  <si>
    <t>Nemilje</t>
  </si>
  <si>
    <t>Njivica</t>
  </si>
  <si>
    <t>Orehovlje</t>
  </si>
  <si>
    <t>Pangršica</t>
  </si>
  <si>
    <t>Podblica</t>
  </si>
  <si>
    <t>Podreča</t>
  </si>
  <si>
    <t>Povlje</t>
  </si>
  <si>
    <t>Praše</t>
  </si>
  <si>
    <t>Predoslje</t>
  </si>
  <si>
    <t>Pševo</t>
  </si>
  <si>
    <t>Rakovica</t>
  </si>
  <si>
    <t>Spodnja Besnica</t>
  </si>
  <si>
    <t>Spodnje Bitnje</t>
  </si>
  <si>
    <t>Srakovlje</t>
  </si>
  <si>
    <t>Srednja vas - Goriče</t>
  </si>
  <si>
    <t>Srednje Bitnje</t>
  </si>
  <si>
    <t>Suha pri Predosljah</t>
  </si>
  <si>
    <t>Sveti Jošt nad Kranjem</t>
  </si>
  <si>
    <t>Tatinec</t>
  </si>
  <si>
    <t>Zgornje Bitnje</t>
  </si>
  <si>
    <t>Žablje</t>
  </si>
  <si>
    <t>Kranjska Gora</t>
  </si>
  <si>
    <t>Belca</t>
  </si>
  <si>
    <t>Dovje</t>
  </si>
  <si>
    <t>Gozd Martuljek</t>
  </si>
  <si>
    <t>Mojstrana</t>
  </si>
  <si>
    <t>Podkoren</t>
  </si>
  <si>
    <t>Rateče</t>
  </si>
  <si>
    <t>Zgornja Radovna</t>
  </si>
  <si>
    <t>Cegelnica</t>
  </si>
  <si>
    <t>Gobovce</t>
  </si>
  <si>
    <t>Malo Naklo</t>
  </si>
  <si>
    <t>Podbrezje</t>
  </si>
  <si>
    <t>Spodnje Duplje</t>
  </si>
  <si>
    <t>Strahinj</t>
  </si>
  <si>
    <t>Zadraga</t>
  </si>
  <si>
    <t>Zgornje Duplje</t>
  </si>
  <si>
    <t>Preddvor</t>
  </si>
  <si>
    <t>Bašelj</t>
  </si>
  <si>
    <t>Breg ob Kokri</t>
  </si>
  <si>
    <t>Hraše pri Preddvoru</t>
  </si>
  <si>
    <t>Kokra</t>
  </si>
  <si>
    <t>Mače</t>
  </si>
  <si>
    <t>Možjanca</t>
  </si>
  <si>
    <t>Potoče</t>
  </si>
  <si>
    <t>Spodnja Bela</t>
  </si>
  <si>
    <t>Srednja Bela</t>
  </si>
  <si>
    <t>Tupaliče</t>
  </si>
  <si>
    <t>Zgornja Bela</t>
  </si>
  <si>
    <t>Radovljica</t>
  </si>
  <si>
    <t>Begunje na Gorenjskem</t>
  </si>
  <si>
    <t>Češnjica pri Kropi</t>
  </si>
  <si>
    <t>Črnivec</t>
  </si>
  <si>
    <t>Dobro Polje</t>
  </si>
  <si>
    <t>Hlebce</t>
  </si>
  <si>
    <t>Kamna Gorica</t>
  </si>
  <si>
    <t>Kropa</t>
  </si>
  <si>
    <t>Lancovo</t>
  </si>
  <si>
    <t>Lesce</t>
  </si>
  <si>
    <t>Lipnica</t>
  </si>
  <si>
    <t>Mišače</t>
  </si>
  <si>
    <t>Mošnje</t>
  </si>
  <si>
    <t>Noše</t>
  </si>
  <si>
    <t>Nova vas pri Lescah</t>
  </si>
  <si>
    <t>Otoče</t>
  </si>
  <si>
    <t>Ovsiše</t>
  </si>
  <si>
    <t>Peračica</t>
  </si>
  <si>
    <t>Podnart</t>
  </si>
  <si>
    <t>Poljšica pri Podnartu</t>
  </si>
  <si>
    <t>Posavec</t>
  </si>
  <si>
    <t>Praproše</t>
  </si>
  <si>
    <t>Prezrenje</t>
  </si>
  <si>
    <t>Ravnica</t>
  </si>
  <si>
    <t>Slatna</t>
  </si>
  <si>
    <t>Spodnja Lipnica</t>
  </si>
  <si>
    <t>Spodnji Otok</t>
  </si>
  <si>
    <t>Srednja Dobrava</t>
  </si>
  <si>
    <t>Vošče</t>
  </si>
  <si>
    <t>Vrbnje</t>
  </si>
  <si>
    <t>Zadnja vas</t>
  </si>
  <si>
    <t>Zaloše</t>
  </si>
  <si>
    <t>Zgornja Lipnica</t>
  </si>
  <si>
    <t>Zgornji Otok</t>
  </si>
  <si>
    <t>Zgoša</t>
  </si>
  <si>
    <t>Šenčur</t>
  </si>
  <si>
    <t>Hotemaže</t>
  </si>
  <si>
    <t>Luže</t>
  </si>
  <si>
    <t>Milje</t>
  </si>
  <si>
    <t>Olševek</t>
  </si>
  <si>
    <t>Prebačevo</t>
  </si>
  <si>
    <t>Srednja vas pri Šenčurju</t>
  </si>
  <si>
    <t>Trboje</t>
  </si>
  <si>
    <t>Voglje</t>
  </si>
  <si>
    <t>Voklo</t>
  </si>
  <si>
    <t>Žerjavka</t>
  </si>
  <si>
    <t>Škofja Loka</t>
  </si>
  <si>
    <t>Sv. Andrej</t>
  </si>
  <si>
    <t>Binkelj</t>
  </si>
  <si>
    <t>Bodovlje</t>
  </si>
  <si>
    <t>Breznica pod Lubnikom</t>
  </si>
  <si>
    <t>Bukovščica</t>
  </si>
  <si>
    <t>Crngrob</t>
  </si>
  <si>
    <t>Dorfarje</t>
  </si>
  <si>
    <t>Sveti Florijan nad Škofjo Loko</t>
  </si>
  <si>
    <t>Forme</t>
  </si>
  <si>
    <t>Gabrovo</t>
  </si>
  <si>
    <t>Gabrška Gora</t>
  </si>
  <si>
    <t>Godešič</t>
  </si>
  <si>
    <t>Gorenja vas - Reteče</t>
  </si>
  <si>
    <t>Gosteče</t>
  </si>
  <si>
    <t>Grenc</t>
  </si>
  <si>
    <t>Hosta</t>
  </si>
  <si>
    <t>Knape</t>
  </si>
  <si>
    <t>Kovski Vrh</t>
  </si>
  <si>
    <t>Križna Gora</t>
  </si>
  <si>
    <t>Lipica</t>
  </si>
  <si>
    <t>Log nad Škofjo Loko</t>
  </si>
  <si>
    <t>Moškrin</t>
  </si>
  <si>
    <t>Na Logu</t>
  </si>
  <si>
    <t>Sv. Ožbolt</t>
  </si>
  <si>
    <t>Papirnica</t>
  </si>
  <si>
    <t>Pevno</t>
  </si>
  <si>
    <t>Podpulfrca</t>
  </si>
  <si>
    <t>Pozirno</t>
  </si>
  <si>
    <t>Praprotno</t>
  </si>
  <si>
    <t>Puštal</t>
  </si>
  <si>
    <t>Reteče</t>
  </si>
  <si>
    <t>Rovte v Selški dolini</t>
  </si>
  <si>
    <t>Sopotnica</t>
  </si>
  <si>
    <t>Spodnja Luša</t>
  </si>
  <si>
    <t>Staniše</t>
  </si>
  <si>
    <t>Stara Loka</t>
  </si>
  <si>
    <t>Stirpnik</t>
  </si>
  <si>
    <t>Suha</t>
  </si>
  <si>
    <t>Sv. Barbara</t>
  </si>
  <si>
    <t>Sv. Petra Hrib</t>
  </si>
  <si>
    <t>Ševlje</t>
  </si>
  <si>
    <t>Sv. Tomaž</t>
  </si>
  <si>
    <t>Trata</t>
  </si>
  <si>
    <t>Valterski Vrh</t>
  </si>
  <si>
    <t>Vešter</t>
  </si>
  <si>
    <t>Vincarje</t>
  </si>
  <si>
    <t>Virlog</t>
  </si>
  <si>
    <t>Virmaše</t>
  </si>
  <si>
    <t>Visoko pri Poljanah</t>
  </si>
  <si>
    <t>Zgornja Luša</t>
  </si>
  <si>
    <t>Zminec</t>
  </si>
  <si>
    <t>Bukov Vrh nad Visokim</t>
  </si>
  <si>
    <t>Sv. Lenart</t>
  </si>
  <si>
    <t>Bistrica pri Tržiču</t>
  </si>
  <si>
    <t>Breg ob Bistrici</t>
  </si>
  <si>
    <t>Brezje pri Tržiču</t>
  </si>
  <si>
    <t>Čadovlje pri Tržiču</t>
  </si>
  <si>
    <t>Grahovše</t>
  </si>
  <si>
    <t>Hudi Graben</t>
  </si>
  <si>
    <t>Hušica</t>
  </si>
  <si>
    <t>Kovor</t>
  </si>
  <si>
    <t>Lom pod Storžičem</t>
  </si>
  <si>
    <t>Paloviče</t>
  </si>
  <si>
    <t>Podljubelj</t>
  </si>
  <si>
    <t>Popovo</t>
  </si>
  <si>
    <t>Potarje</t>
  </si>
  <si>
    <t>Retnje</t>
  </si>
  <si>
    <t>Ročevnica</t>
  </si>
  <si>
    <t>Sebenje</t>
  </si>
  <si>
    <t>Senično</t>
  </si>
  <si>
    <t>Spodnje Vetrno</t>
  </si>
  <si>
    <t>Vadiče</t>
  </si>
  <si>
    <t>Zgornje Vetrno</t>
  </si>
  <si>
    <t>Zvirče</t>
  </si>
  <si>
    <t>Žiganja vas</t>
  </si>
  <si>
    <t>Davča</t>
  </si>
  <si>
    <t>Dražgoše</t>
  </si>
  <si>
    <t>Golica</t>
  </si>
  <si>
    <t>Martinj Vrh</t>
  </si>
  <si>
    <t>Ojstri Vrh</t>
  </si>
  <si>
    <t>Podlonk</t>
  </si>
  <si>
    <t>Podporezen</t>
  </si>
  <si>
    <t>Prtovč</t>
  </si>
  <si>
    <t>Rudno</t>
  </si>
  <si>
    <t>Selca</t>
  </si>
  <si>
    <t>Smoleva</t>
  </si>
  <si>
    <t>Spodnja Sorica</t>
  </si>
  <si>
    <t>Spodnje Danje</t>
  </si>
  <si>
    <t>Topolje</t>
  </si>
  <si>
    <t>Torka</t>
  </si>
  <si>
    <t>Zabrdo</t>
  </si>
  <si>
    <t>Zabrekve</t>
  </si>
  <si>
    <t>Zali Log</t>
  </si>
  <si>
    <t>Zgornja Sorica</t>
  </si>
  <si>
    <t>Zgornje Danje</t>
  </si>
  <si>
    <t>Žiri</t>
  </si>
  <si>
    <t>Brekovice</t>
  </si>
  <si>
    <t>Breznica pri Žireh</t>
  </si>
  <si>
    <t>Goropeke</t>
  </si>
  <si>
    <t>Izgorje</t>
  </si>
  <si>
    <t>Jarčja Dolina</t>
  </si>
  <si>
    <t>Ledinica</t>
  </si>
  <si>
    <t>Mrzli Vrh</t>
  </si>
  <si>
    <t>Opale</t>
  </si>
  <si>
    <t>Osojnica</t>
  </si>
  <si>
    <t>Račeva</t>
  </si>
  <si>
    <t>Ravne pri Žireh</t>
  </si>
  <si>
    <t>Sovra</t>
  </si>
  <si>
    <t>Zabrežnik</t>
  </si>
  <si>
    <t>Žirovski Vrh</t>
  </si>
  <si>
    <t>Jezersko</t>
  </si>
  <si>
    <t>Spodnje Jezersko</t>
  </si>
  <si>
    <t>Zgornje Jezersko</t>
  </si>
  <si>
    <t>Doslovče</t>
  </si>
  <si>
    <t>Selo pri Žirovnici</t>
  </si>
  <si>
    <t>Smokuč</t>
  </si>
  <si>
    <t>Zabreznica</t>
  </si>
  <si>
    <t>Gorje</t>
  </si>
  <si>
    <t>Grabče</t>
  </si>
  <si>
    <t>Mevkuž</t>
  </si>
  <si>
    <t>Perniki</t>
  </si>
  <si>
    <t>Podhom</t>
  </si>
  <si>
    <t>Poljšica pri Gorjah</t>
  </si>
  <si>
    <t>Radovna</t>
  </si>
  <si>
    <t>Spodnje Gorje</t>
  </si>
  <si>
    <t>Spodnje Laze</t>
  </si>
  <si>
    <t>Višelnica</t>
  </si>
  <si>
    <t>Zgornje Gorje</t>
  </si>
  <si>
    <t>Zgornje Laze</t>
  </si>
  <si>
    <t>11</t>
  </si>
  <si>
    <t>GORIŠKA STATISTIČNA REGIJA</t>
  </si>
  <si>
    <t>Ajdovščina</t>
  </si>
  <si>
    <t>Batuje</t>
  </si>
  <si>
    <t>Brje</t>
  </si>
  <si>
    <t>Budanje</t>
  </si>
  <si>
    <t>Col</t>
  </si>
  <si>
    <t>Črniče</t>
  </si>
  <si>
    <t>Dobravlje</t>
  </si>
  <si>
    <t>Dolga Poljana</t>
  </si>
  <si>
    <t>Gojače</t>
  </si>
  <si>
    <t>Grivče</t>
  </si>
  <si>
    <t>Kožmani</t>
  </si>
  <si>
    <t>Male Žablje</t>
  </si>
  <si>
    <t>Malo Polje</t>
  </si>
  <si>
    <t>Malovše</t>
  </si>
  <si>
    <t>Otlica</t>
  </si>
  <si>
    <t>Plače</t>
  </si>
  <si>
    <t>Predmeja</t>
  </si>
  <si>
    <t>Skrilje</t>
  </si>
  <si>
    <t>Stomaž</t>
  </si>
  <si>
    <t>Ustje</t>
  </si>
  <si>
    <t>Velike Žablje</t>
  </si>
  <si>
    <t>Vipavski Križ</t>
  </si>
  <si>
    <t>Vrtovče</t>
  </si>
  <si>
    <t>Vrtovin</t>
  </si>
  <si>
    <t>Zavino</t>
  </si>
  <si>
    <t>Žagolič</t>
  </si>
  <si>
    <t>Žapuže</t>
  </si>
  <si>
    <t>Bovec</t>
  </si>
  <si>
    <t>Bavšica</t>
  </si>
  <si>
    <t>Čezsoča</t>
  </si>
  <si>
    <t>Kal-Koritnica</t>
  </si>
  <si>
    <t>Lepena</t>
  </si>
  <si>
    <t>Log Čezsoški</t>
  </si>
  <si>
    <t>Log pod Mangartom</t>
  </si>
  <si>
    <t>Plužna</t>
  </si>
  <si>
    <t>Soča</t>
  </si>
  <si>
    <t>Srpenica</t>
  </si>
  <si>
    <t>Strmec na Predelu</t>
  </si>
  <si>
    <t>Trenta</t>
  </si>
  <si>
    <t>Barbana</t>
  </si>
  <si>
    <t>Biljana</t>
  </si>
  <si>
    <t>Brdice pri Kožbani</t>
  </si>
  <si>
    <t>Brdice pri Neblem</t>
  </si>
  <si>
    <t>Breg pri Golem Brdu</t>
  </si>
  <si>
    <t>Brestje</t>
  </si>
  <si>
    <t>Brezovk</t>
  </si>
  <si>
    <t>Ceglo</t>
  </si>
  <si>
    <t>Dobrovo</t>
  </si>
  <si>
    <t>Dolnje Cerovo</t>
  </si>
  <si>
    <t>Drnovk</t>
  </si>
  <si>
    <t>Fojana</t>
  </si>
  <si>
    <t>Gonjače</t>
  </si>
  <si>
    <t>Gornje Cerovo</t>
  </si>
  <si>
    <t>Gradno</t>
  </si>
  <si>
    <t>Hlevnik</t>
  </si>
  <si>
    <t>Hruševlje</t>
  </si>
  <si>
    <t>Hum</t>
  </si>
  <si>
    <t>Kojsko</t>
  </si>
  <si>
    <t>Kozana</t>
  </si>
  <si>
    <t>Kozarno</t>
  </si>
  <si>
    <t>Kožbana</t>
  </si>
  <si>
    <t>Krasno</t>
  </si>
  <si>
    <t>Medana</t>
  </si>
  <si>
    <t>Neblo</t>
  </si>
  <si>
    <t>Nozno</t>
  </si>
  <si>
    <t>Plešivo</t>
  </si>
  <si>
    <t>Podsabotin</t>
  </si>
  <si>
    <t>Pristavo</t>
  </si>
  <si>
    <t>Slapnik</t>
  </si>
  <si>
    <t>Slavče</t>
  </si>
  <si>
    <t>Snežatno</t>
  </si>
  <si>
    <t>Snežeče</t>
  </si>
  <si>
    <t>Šlovrenc</t>
  </si>
  <si>
    <t>Vedrijan</t>
  </si>
  <si>
    <t>Vipolže</t>
  </si>
  <si>
    <t>Višnjevik</t>
  </si>
  <si>
    <t>Vrhovlje pri Kojskem</t>
  </si>
  <si>
    <t>Vrhovlje pri Kožbani</t>
  </si>
  <si>
    <t>Zali Breg</t>
  </si>
  <si>
    <t>Cerkno</t>
  </si>
  <si>
    <t>Bukovo</t>
  </si>
  <si>
    <t>Cerkljanski Vrh</t>
  </si>
  <si>
    <t>Čeplez</t>
  </si>
  <si>
    <t>Dolenji Novaki</t>
  </si>
  <si>
    <t>Gorenji Novaki</t>
  </si>
  <si>
    <t>Jagršče</t>
  </si>
  <si>
    <t>Jazne</t>
  </si>
  <si>
    <t>Jesenica</t>
  </si>
  <si>
    <t>Labinje</t>
  </si>
  <si>
    <t>Otalež</t>
  </si>
  <si>
    <t>Planina pri Cerknem</t>
  </si>
  <si>
    <t>Plužnje</t>
  </si>
  <si>
    <t>Poče</t>
  </si>
  <si>
    <t>Podlanišče</t>
  </si>
  <si>
    <t>Podpleče</t>
  </si>
  <si>
    <t>Ravne pri Cerknem</t>
  </si>
  <si>
    <t>Šebrelje</t>
  </si>
  <si>
    <t>Trebenče</t>
  </si>
  <si>
    <t>Zakojca</t>
  </si>
  <si>
    <t>Zakriž</t>
  </si>
  <si>
    <t>Idrija</t>
  </si>
  <si>
    <t>Čekovnik</t>
  </si>
  <si>
    <t>Godovič</t>
  </si>
  <si>
    <t>Gorenja Kanomlja</t>
  </si>
  <si>
    <t>Gorenji Vrsnik</t>
  </si>
  <si>
    <t>Govejk</t>
  </si>
  <si>
    <t>Idrijska Bela</t>
  </si>
  <si>
    <t>Idrijske Krnice</t>
  </si>
  <si>
    <t>Idrijski Log</t>
  </si>
  <si>
    <t>Idršek</t>
  </si>
  <si>
    <t>Jelični Vrh</t>
  </si>
  <si>
    <t>Kanji Dol</t>
  </si>
  <si>
    <t>Ledine</t>
  </si>
  <si>
    <t>Ledinske Krnice</t>
  </si>
  <si>
    <t>Lome</t>
  </si>
  <si>
    <t>Masore</t>
  </si>
  <si>
    <t>Mrzli Log</t>
  </si>
  <si>
    <t>Pečnik</t>
  </si>
  <si>
    <t>Predgriže</t>
  </si>
  <si>
    <t>Spodnja Idrija</t>
  </si>
  <si>
    <t>Spodnja Kanomlja</t>
  </si>
  <si>
    <t>Spodnji Vrsnik</t>
  </si>
  <si>
    <t>Srednja Kanomlja</t>
  </si>
  <si>
    <t>Zadlog</t>
  </si>
  <si>
    <t>Rejcov Grič</t>
  </si>
  <si>
    <t>Ledinsko Razpotje</t>
  </si>
  <si>
    <t>Kanal</t>
  </si>
  <si>
    <t>Ajba</t>
  </si>
  <si>
    <t>Anhovo</t>
  </si>
  <si>
    <t>Avče</t>
  </si>
  <si>
    <t>Deskle</t>
  </si>
  <si>
    <t>Doblar</t>
  </si>
  <si>
    <t>Kal nad Kanalom</t>
  </si>
  <si>
    <t>Kambreško</t>
  </si>
  <si>
    <t>Kanalski Vrh</t>
  </si>
  <si>
    <t>Levpa</t>
  </si>
  <si>
    <t>Lig</t>
  </si>
  <si>
    <t>Morsko</t>
  </si>
  <si>
    <t>Plave</t>
  </si>
  <si>
    <t>Ročinj</t>
  </si>
  <si>
    <t>Seniški Breg</t>
  </si>
  <si>
    <t>Ukanje</t>
  </si>
  <si>
    <t>Goljevica</t>
  </si>
  <si>
    <t>Kamenca nad Ložicami</t>
  </si>
  <si>
    <t>Zagomila</t>
  </si>
  <si>
    <t>Zagora</t>
  </si>
  <si>
    <t>Paljevo</t>
  </si>
  <si>
    <t>Prilesje pri Plavah</t>
  </si>
  <si>
    <t>Ravna</t>
  </si>
  <si>
    <t>Jesen</t>
  </si>
  <si>
    <t>Krstenica</t>
  </si>
  <si>
    <t>Čolnica</t>
  </si>
  <si>
    <t>Ložice</t>
  </si>
  <si>
    <t>Močila</t>
  </si>
  <si>
    <t>Robidni Breg</t>
  </si>
  <si>
    <t>Gorenje Nekovo</t>
  </si>
  <si>
    <t>Dolenje Nekovo</t>
  </si>
  <si>
    <t>Kobarid</t>
  </si>
  <si>
    <t>Avsa</t>
  </si>
  <si>
    <t>Borjana</t>
  </si>
  <si>
    <t>Breginj</t>
  </si>
  <si>
    <t>Drežnica</t>
  </si>
  <si>
    <t>Drežniške Ravne</t>
  </si>
  <si>
    <t>Idrsko</t>
  </si>
  <si>
    <t>Jevšček</t>
  </si>
  <si>
    <t>Jezerca</t>
  </si>
  <si>
    <t>Koseč</t>
  </si>
  <si>
    <t>Kred</t>
  </si>
  <si>
    <t>Krn</t>
  </si>
  <si>
    <t>Ladra</t>
  </si>
  <si>
    <t>Libušnje</t>
  </si>
  <si>
    <t>Livek</t>
  </si>
  <si>
    <t>Livške Ravne</t>
  </si>
  <si>
    <t>Logje</t>
  </si>
  <si>
    <t>Magozd</t>
  </si>
  <si>
    <t>Mlinsko</t>
  </si>
  <si>
    <t>Podbela</t>
  </si>
  <si>
    <t>Robič</t>
  </si>
  <si>
    <t>Robidišče</t>
  </si>
  <si>
    <t>Sedlo</t>
  </si>
  <si>
    <t>Smast</t>
  </si>
  <si>
    <t>Stanovišče</t>
  </si>
  <si>
    <t>Staro selo</t>
  </si>
  <si>
    <t>Sužid</t>
  </si>
  <si>
    <t>Svino</t>
  </si>
  <si>
    <t>Trnovo ob Soči</t>
  </si>
  <si>
    <t>Vrsno</t>
  </si>
  <si>
    <t>Perati</t>
  </si>
  <si>
    <t>Miren - Kostanjevica</t>
  </si>
  <si>
    <t>Bilje</t>
  </si>
  <si>
    <t>Hudi Log</t>
  </si>
  <si>
    <t>Korita na Krasu</t>
  </si>
  <si>
    <t>Kostanjevica na Krasu</t>
  </si>
  <si>
    <t>Lokvica</t>
  </si>
  <si>
    <t>Miren</t>
  </si>
  <si>
    <t>Novelo</t>
  </si>
  <si>
    <t>Opatje selo</t>
  </si>
  <si>
    <t>Sela na Krasu</t>
  </si>
  <si>
    <t>Temnica</t>
  </si>
  <si>
    <t>Vojščica</t>
  </si>
  <si>
    <t>Vrtoče</t>
  </si>
  <si>
    <t>Nova Gorica</t>
  </si>
  <si>
    <t>Ajševica</t>
  </si>
  <si>
    <t>Banjšice</t>
  </si>
  <si>
    <t>Bate</t>
  </si>
  <si>
    <t>Branik</t>
  </si>
  <si>
    <t>Budihni</t>
  </si>
  <si>
    <t>Čepovan</t>
  </si>
  <si>
    <t>Dornberk</t>
  </si>
  <si>
    <t>Gradišče nad Prvačino</t>
  </si>
  <si>
    <t>Grgar</t>
  </si>
  <si>
    <t>Grgarske Ravne</t>
  </si>
  <si>
    <t>Kromberk</t>
  </si>
  <si>
    <t>Lazna</t>
  </si>
  <si>
    <t>Lokovec</t>
  </si>
  <si>
    <t>Nemci</t>
  </si>
  <si>
    <t>Ozeljan</t>
  </si>
  <si>
    <t>Potok pri Dornberku</t>
  </si>
  <si>
    <t>Prvačina</t>
  </si>
  <si>
    <t>Rožna Dolina</t>
  </si>
  <si>
    <t>Saksid</t>
  </si>
  <si>
    <t>Solkan</t>
  </si>
  <si>
    <t>Spodnja Branica</t>
  </si>
  <si>
    <t>Steske</t>
  </si>
  <si>
    <t>Šempas</t>
  </si>
  <si>
    <t>Vitovlje</t>
  </si>
  <si>
    <t>Voglarji</t>
  </si>
  <si>
    <t>Zalošče</t>
  </si>
  <si>
    <t>Dragovica</t>
  </si>
  <si>
    <t>Sveta Gora</t>
  </si>
  <si>
    <t>Pedrovo</t>
  </si>
  <si>
    <t>Tolmin</t>
  </si>
  <si>
    <t>Bača pri Modreju</t>
  </si>
  <si>
    <t>Bača pri Podbrdu</t>
  </si>
  <si>
    <t>Bukovski Vrh</t>
  </si>
  <si>
    <t>Čadrg</t>
  </si>
  <si>
    <t>Čiginj</t>
  </si>
  <si>
    <t>Daber</t>
  </si>
  <si>
    <t>Dolenja Trebuša</t>
  </si>
  <si>
    <t>Dolgi Laz</t>
  </si>
  <si>
    <t>Dolje</t>
  </si>
  <si>
    <t>Drobočnik</t>
  </si>
  <si>
    <t>Gorenja Trebuša</t>
  </si>
  <si>
    <t>Gorenji Log</t>
  </si>
  <si>
    <t>Gorski Vrh</t>
  </si>
  <si>
    <t>Grahovo ob Bači</t>
  </si>
  <si>
    <t>Grant</t>
  </si>
  <si>
    <t>Grudnica</t>
  </si>
  <si>
    <t>Hudajužna</t>
  </si>
  <si>
    <t>Idrija pri Bači</t>
  </si>
  <si>
    <t>Kamno</t>
  </si>
  <si>
    <t>Kanalski Lom</t>
  </si>
  <si>
    <t>Klavže</t>
  </si>
  <si>
    <t>Kneške Ravne</t>
  </si>
  <si>
    <t>Kneža</t>
  </si>
  <si>
    <t>Kozaršče</t>
  </si>
  <si>
    <t>Kozmerice</t>
  </si>
  <si>
    <t>Kuk</t>
  </si>
  <si>
    <t>Ljubinj</t>
  </si>
  <si>
    <t>Logaršče</t>
  </si>
  <si>
    <t>Loje</t>
  </si>
  <si>
    <t>Modrej</t>
  </si>
  <si>
    <t>Modrejce</t>
  </si>
  <si>
    <t>Most na Soči</t>
  </si>
  <si>
    <t>Obloke</t>
  </si>
  <si>
    <t>Pečine</t>
  </si>
  <si>
    <t>Petrovo Brdo</t>
  </si>
  <si>
    <t>Podbrdo</t>
  </si>
  <si>
    <t>Podmelec</t>
  </si>
  <si>
    <t>Poljubinj</t>
  </si>
  <si>
    <t>Porezen</t>
  </si>
  <si>
    <t>Postaja</t>
  </si>
  <si>
    <t>Prapetno</t>
  </si>
  <si>
    <t>Prapetno Brdo</t>
  </si>
  <si>
    <t>Roče</t>
  </si>
  <si>
    <t>Rut</t>
  </si>
  <si>
    <t>Sela nad Podmelcem</t>
  </si>
  <si>
    <t>Sela pri Volčah</t>
  </si>
  <si>
    <t>Slap ob Idrijci</t>
  </si>
  <si>
    <t>Šentviška Gora</t>
  </si>
  <si>
    <t>Temljine</t>
  </si>
  <si>
    <t>Tolminske Ravne</t>
  </si>
  <si>
    <t>Tolminski Lom</t>
  </si>
  <si>
    <t>Trtnik</t>
  </si>
  <si>
    <t>Volarje</t>
  </si>
  <si>
    <t>Volčanski Ruti</t>
  </si>
  <si>
    <t>Zadlaz-Čadrg</t>
  </si>
  <si>
    <t>Zadlaz-Žabče</t>
  </si>
  <si>
    <t>Zatolmin</t>
  </si>
  <si>
    <t>Žabče</t>
  </si>
  <si>
    <t>Vipava</t>
  </si>
  <si>
    <t>Duplje</t>
  </si>
  <si>
    <t>Erzelj</t>
  </si>
  <si>
    <t>Goče</t>
  </si>
  <si>
    <t>Gradišče pri Vipavi</t>
  </si>
  <si>
    <t>Lozice</t>
  </si>
  <si>
    <t>Manče</t>
  </si>
  <si>
    <t>Nanos</t>
  </si>
  <si>
    <t>Podgrič</t>
  </si>
  <si>
    <t>Podnanos</t>
  </si>
  <si>
    <t>Podraga</t>
  </si>
  <si>
    <t>Poreče</t>
  </si>
  <si>
    <t>Sanabor</t>
  </si>
  <si>
    <t>Vrhpolje</t>
  </si>
  <si>
    <t>Zemono</t>
  </si>
  <si>
    <t>Šempeter - Vrtojba</t>
  </si>
  <si>
    <t>Šempeter pri Gorici</t>
  </si>
  <si>
    <t>Vrtojba</t>
  </si>
  <si>
    <t>Renče - Vogrsko</t>
  </si>
  <si>
    <t>Dombrava</t>
  </si>
  <si>
    <t>Oševljek</t>
  </si>
  <si>
    <t>Renče</t>
  </si>
  <si>
    <t>Vogrsko</t>
  </si>
  <si>
    <t>Volčja Draga</t>
  </si>
  <si>
    <t>12</t>
  </si>
  <si>
    <t>OBALNO-KRAŠKA STATISTIČNA REGIJA</t>
  </si>
  <si>
    <t>Divača</t>
  </si>
  <si>
    <t>Barka</t>
  </si>
  <si>
    <t>Betanja</t>
  </si>
  <si>
    <t>Brežec pri Divači</t>
  </si>
  <si>
    <t>Dane pri Divači</t>
  </si>
  <si>
    <t>Dolnje Ležeče</t>
  </si>
  <si>
    <t>Dolnje Vreme</t>
  </si>
  <si>
    <t>Famlje</t>
  </si>
  <si>
    <t>Gabrče</t>
  </si>
  <si>
    <t>Goriče pri Famljah</t>
  </si>
  <si>
    <t>Gornje Ležeče</t>
  </si>
  <si>
    <t>Gornje Vreme</t>
  </si>
  <si>
    <t>Gradišče pri Divači</t>
  </si>
  <si>
    <t>Kačiče-Pared</t>
  </si>
  <si>
    <t>Kozjane</t>
  </si>
  <si>
    <t>Laže</t>
  </si>
  <si>
    <t>Matavun</t>
  </si>
  <si>
    <t>Misliče</t>
  </si>
  <si>
    <t>Otošče</t>
  </si>
  <si>
    <t>Podgrad pri Vremah</t>
  </si>
  <si>
    <t>Senadole</t>
  </si>
  <si>
    <t>Senožeče</t>
  </si>
  <si>
    <t>Vareje</t>
  </si>
  <si>
    <t>Vatovlje</t>
  </si>
  <si>
    <t>Vremski Britof</t>
  </si>
  <si>
    <t>Zavrhek</t>
  </si>
  <si>
    <t>Hrpelje - Kozina</t>
  </si>
  <si>
    <t>Artviže</t>
  </si>
  <si>
    <t>Bač pri Materiji</t>
  </si>
  <si>
    <t>Beka</t>
  </si>
  <si>
    <t>Brezovo Brdo</t>
  </si>
  <si>
    <t>Golac</t>
  </si>
  <si>
    <t>Gradišče pri Materiji</t>
  </si>
  <si>
    <t>Gradišica</t>
  </si>
  <si>
    <t>Hotična</t>
  </si>
  <si>
    <t>Hrpelje</t>
  </si>
  <si>
    <t>Klanec pri Kozini</t>
  </si>
  <si>
    <t>Kovčice</t>
  </si>
  <si>
    <t>Kozina</t>
  </si>
  <si>
    <t>Krvavi Potok</t>
  </si>
  <si>
    <t>Markovščina</t>
  </si>
  <si>
    <t>Materija</t>
  </si>
  <si>
    <t>Mihele</t>
  </si>
  <si>
    <t>Mrše</t>
  </si>
  <si>
    <t>Nasirec</t>
  </si>
  <si>
    <t>Obrov</t>
  </si>
  <si>
    <t>Ocizla</t>
  </si>
  <si>
    <t>Odolina</t>
  </si>
  <si>
    <t>Orehek pri Materiji</t>
  </si>
  <si>
    <t>Petrinje</t>
  </si>
  <si>
    <t>Poljane pri Podgradu</t>
  </si>
  <si>
    <t>Povžane</t>
  </si>
  <si>
    <t>Prešnica</t>
  </si>
  <si>
    <t>Ritomeče</t>
  </si>
  <si>
    <t>Rodik</t>
  </si>
  <si>
    <t>Rožice</t>
  </si>
  <si>
    <t>Skadanščina</t>
  </si>
  <si>
    <t>Slope</t>
  </si>
  <si>
    <t>Tatre</t>
  </si>
  <si>
    <t>Tublje pri Hrpeljah</t>
  </si>
  <si>
    <t>Velike Loče</t>
  </si>
  <si>
    <t>Ostrovica</t>
  </si>
  <si>
    <t>Izola/Isola</t>
  </si>
  <si>
    <t>Baredi</t>
  </si>
  <si>
    <t>Cetore</t>
  </si>
  <si>
    <t>Izola</t>
  </si>
  <si>
    <t>Jagodje</t>
  </si>
  <si>
    <t>Korte</t>
  </si>
  <si>
    <t>Malija</t>
  </si>
  <si>
    <t>Šared</t>
  </si>
  <si>
    <t>Nožed</t>
  </si>
  <si>
    <t>Komen</t>
  </si>
  <si>
    <t>Brestovica pri Komnu</t>
  </si>
  <si>
    <t>Brje pri Komnu</t>
  </si>
  <si>
    <t>Coljava</t>
  </si>
  <si>
    <t>Čehovini</t>
  </si>
  <si>
    <t>Čipnje</t>
  </si>
  <si>
    <t>Divči</t>
  </si>
  <si>
    <t>Dolanci</t>
  </si>
  <si>
    <t>Gabrovica pri Komnu</t>
  </si>
  <si>
    <t>Gorjansko</t>
  </si>
  <si>
    <t>Hruševica</t>
  </si>
  <si>
    <t>Ivanji Grad</t>
  </si>
  <si>
    <t>Klanec pri Komnu</t>
  </si>
  <si>
    <t>Kobdilj</t>
  </si>
  <si>
    <t>Kobjeglava</t>
  </si>
  <si>
    <t>Koboli</t>
  </si>
  <si>
    <t>Kodreti</t>
  </si>
  <si>
    <t>Lisjaki</t>
  </si>
  <si>
    <t>Nadrožica</t>
  </si>
  <si>
    <t>Preserje pri Komnu</t>
  </si>
  <si>
    <t>Rubije</t>
  </si>
  <si>
    <t>Sveto</t>
  </si>
  <si>
    <t>Šibelji</t>
  </si>
  <si>
    <t>Škofi</t>
  </si>
  <si>
    <t>Škrbina</t>
  </si>
  <si>
    <t>Štanjel</t>
  </si>
  <si>
    <t>Tomačevica</t>
  </si>
  <si>
    <t>Trebižani</t>
  </si>
  <si>
    <t>Tupelče</t>
  </si>
  <si>
    <t>Vale</t>
  </si>
  <si>
    <t>Večkoti</t>
  </si>
  <si>
    <t>Volčji Grad</t>
  </si>
  <si>
    <t>Zagrajec</t>
  </si>
  <si>
    <t>Koper/Capodistria</t>
  </si>
  <si>
    <t>Abitanti</t>
  </si>
  <si>
    <t>Babiči</t>
  </si>
  <si>
    <t>Barizoni</t>
  </si>
  <si>
    <t>Belvedur</t>
  </si>
  <si>
    <t>Bertoki</t>
  </si>
  <si>
    <t>Bočaji</t>
  </si>
  <si>
    <t>Bonini</t>
  </si>
  <si>
    <t>Bošamarin</t>
  </si>
  <si>
    <t>Brezovica pri Gradinu</t>
  </si>
  <si>
    <t>Brežec pri Podgorju</t>
  </si>
  <si>
    <t>Brič</t>
  </si>
  <si>
    <t>Butari</t>
  </si>
  <si>
    <t>Cepki</t>
  </si>
  <si>
    <t>Cerej</t>
  </si>
  <si>
    <t>Čentur</t>
  </si>
  <si>
    <t>Čežarji</t>
  </si>
  <si>
    <t>Črni Kal</t>
  </si>
  <si>
    <t>Črnotiče</t>
  </si>
  <si>
    <t>Dekani</t>
  </si>
  <si>
    <t>Dilici</t>
  </si>
  <si>
    <t>Dol pri Hrastovljah</t>
  </si>
  <si>
    <t>Dvori</t>
  </si>
  <si>
    <t>Fijeroga</t>
  </si>
  <si>
    <t>Gabrovica pri Črnem Kalu</t>
  </si>
  <si>
    <t>Gažon</t>
  </si>
  <si>
    <t>Glem</t>
  </si>
  <si>
    <t>Gračišče</t>
  </si>
  <si>
    <t>Gradin</t>
  </si>
  <si>
    <t>Grinjan</t>
  </si>
  <si>
    <t>Hrastovlje</t>
  </si>
  <si>
    <t>Hrvatini</t>
  </si>
  <si>
    <t>Jelarji</t>
  </si>
  <si>
    <t>Kampel</t>
  </si>
  <si>
    <t>Karli</t>
  </si>
  <si>
    <t>Kastelec</t>
  </si>
  <si>
    <t>Kolomban</t>
  </si>
  <si>
    <t>Koper</t>
  </si>
  <si>
    <t>Koromači-Boškini</t>
  </si>
  <si>
    <t>Kortine</t>
  </si>
  <si>
    <t>Koštabona</t>
  </si>
  <si>
    <t>Kozloviči</t>
  </si>
  <si>
    <t>Krkavče</t>
  </si>
  <si>
    <t>Kubed</t>
  </si>
  <si>
    <t>Labor</t>
  </si>
  <si>
    <t>Lopar</t>
  </si>
  <si>
    <t>Lukini</t>
  </si>
  <si>
    <t>Manžan</t>
  </si>
  <si>
    <t>Marezige</t>
  </si>
  <si>
    <t>Močunigi</t>
  </si>
  <si>
    <t>Montinjan</t>
  </si>
  <si>
    <t>Movraž</t>
  </si>
  <si>
    <t>Olika</t>
  </si>
  <si>
    <t>Osp</t>
  </si>
  <si>
    <t>Peraji</t>
  </si>
  <si>
    <t>Pisari</t>
  </si>
  <si>
    <t>Plavje</t>
  </si>
  <si>
    <t>Pobegi</t>
  </si>
  <si>
    <t>Poletiči</t>
  </si>
  <si>
    <t>Pomjan</t>
  </si>
  <si>
    <t>Popetre</t>
  </si>
  <si>
    <t>Prade</t>
  </si>
  <si>
    <t>Predloka</t>
  </si>
  <si>
    <t>Pregara</t>
  </si>
  <si>
    <t>Premančan</t>
  </si>
  <si>
    <t>Puče</t>
  </si>
  <si>
    <t>Rižana</t>
  </si>
  <si>
    <t>Rožar</t>
  </si>
  <si>
    <t>Sirči</t>
  </si>
  <si>
    <t>Smokvica</t>
  </si>
  <si>
    <t>Socerb</t>
  </si>
  <si>
    <t>Sočerga</t>
  </si>
  <si>
    <t>Sokoliči</t>
  </si>
  <si>
    <t>Spodnje Škofije</t>
  </si>
  <si>
    <t>Srgaši</t>
  </si>
  <si>
    <t>Stepani</t>
  </si>
  <si>
    <t>Sv. Anton</t>
  </si>
  <si>
    <t>Šalara</t>
  </si>
  <si>
    <t>Šeki</t>
  </si>
  <si>
    <t>Tinjan</t>
  </si>
  <si>
    <t>Trebeše</t>
  </si>
  <si>
    <t>Triban</t>
  </si>
  <si>
    <t>Trsek</t>
  </si>
  <si>
    <t>Truške</t>
  </si>
  <si>
    <t>Tuljaki</t>
  </si>
  <si>
    <t>Vanganel</t>
  </si>
  <si>
    <t>Zabavlje</t>
  </si>
  <si>
    <t>Zanigrad</t>
  </si>
  <si>
    <t>Zazid</t>
  </si>
  <si>
    <t>Zgornje Škofije</t>
  </si>
  <si>
    <t>Župančiči</t>
  </si>
  <si>
    <t>Galantiči</t>
  </si>
  <si>
    <t>Piran/Pirano</t>
  </si>
  <si>
    <t>Dragonja</t>
  </si>
  <si>
    <t>Lucija</t>
  </si>
  <si>
    <t>Nova vas nad Dragonjo</t>
  </si>
  <si>
    <t>Padna</t>
  </si>
  <si>
    <t>Parecag</t>
  </si>
  <si>
    <t>Piran</t>
  </si>
  <si>
    <t>Portorož</t>
  </si>
  <si>
    <t>Seča</t>
  </si>
  <si>
    <t>Sečovlje</t>
  </si>
  <si>
    <t>Strunjan</t>
  </si>
  <si>
    <t>Sv. Peter</t>
  </si>
  <si>
    <t>Sežana</t>
  </si>
  <si>
    <t>Avber</t>
  </si>
  <si>
    <t>Bogo</t>
  </si>
  <si>
    <t>Brestovica pri Povirju</t>
  </si>
  <si>
    <t>Brje pri Koprivi</t>
  </si>
  <si>
    <t>Dane pri Sežani</t>
  </si>
  <si>
    <t>Dol pri Vogljah</t>
  </si>
  <si>
    <t>Dutovlje</t>
  </si>
  <si>
    <t>Filipčje Brdo</t>
  </si>
  <si>
    <t>Godnje</t>
  </si>
  <si>
    <t>Gorenje pri Divači</t>
  </si>
  <si>
    <t>Gradišče pri Štjaku</t>
  </si>
  <si>
    <t>Grahovo Brdo</t>
  </si>
  <si>
    <t>Jakovce</t>
  </si>
  <si>
    <t>Kazlje</t>
  </si>
  <si>
    <t>Kosovelje</t>
  </si>
  <si>
    <t>Krajna vas</t>
  </si>
  <si>
    <t>Kregolišče</t>
  </si>
  <si>
    <t>Kreplje</t>
  </si>
  <si>
    <t>Krtinovica</t>
  </si>
  <si>
    <t>Lokev</t>
  </si>
  <si>
    <t>Mahniči</t>
  </si>
  <si>
    <t>Majcni</t>
  </si>
  <si>
    <t>Merče</t>
  </si>
  <si>
    <t>Orlek</t>
  </si>
  <si>
    <t>Pliskovica</t>
  </si>
  <si>
    <t>Podbreže</t>
  </si>
  <si>
    <t>Poljane pri Štjaku</t>
  </si>
  <si>
    <t>Povir</t>
  </si>
  <si>
    <t>Prelože pri Lokvi</t>
  </si>
  <si>
    <t>Raša</t>
  </si>
  <si>
    <t>Ravnje</t>
  </si>
  <si>
    <t>Razguri</t>
  </si>
  <si>
    <t>Senadolice</t>
  </si>
  <si>
    <t>Skopo</t>
  </si>
  <si>
    <t>Šepulje</t>
  </si>
  <si>
    <t>Šmarje pri Sežani</t>
  </si>
  <si>
    <t>Štjak</t>
  </si>
  <si>
    <t>Štorje</t>
  </si>
  <si>
    <t>Tomaj</t>
  </si>
  <si>
    <t>Tublje pri Komnu</t>
  </si>
  <si>
    <t>Utovlje</t>
  </si>
  <si>
    <t>Veliko Polje</t>
  </si>
  <si>
    <t>Vrabče</t>
  </si>
  <si>
    <t>Žirje</t>
  </si>
  <si>
    <t>Ankaran/Ancarano</t>
  </si>
  <si>
    <t>Ankaran</t>
  </si>
  <si>
    <t xml:space="preserve">Številka odpadka </t>
  </si>
  <si>
    <t xml:space="preserve">Nevarnost odpadka </t>
  </si>
  <si>
    <t xml:space="preserve">Naziv odpadka </t>
  </si>
  <si>
    <t>ID odpadka_ARSO</t>
  </si>
  <si>
    <t>Številka odpadka_ARSO</t>
  </si>
  <si>
    <t>Številka ARSO_SURS</t>
  </si>
  <si>
    <t>primerjava_št_ARSO_SURS</t>
  </si>
  <si>
    <t>Številka odpadka_SURS</t>
  </si>
  <si>
    <t>01 01 01</t>
  </si>
  <si>
    <t>Odpadki iz pridobivanja kovinskih mineralnih surovin</t>
  </si>
  <si>
    <t>010101</t>
  </si>
  <si>
    <t>01 01 02</t>
  </si>
  <si>
    <t>Odpadki iz pridobivanja nekovinskih mineralnih surovin</t>
  </si>
  <si>
    <t>010102</t>
  </si>
  <si>
    <t>01 03 04</t>
  </si>
  <si>
    <t>*</t>
  </si>
  <si>
    <t>Kisli ostanki iz predelave sulfidne rude</t>
  </si>
  <si>
    <t>010304</t>
  </si>
  <si>
    <t>01 03 05</t>
  </si>
  <si>
    <t>Drugi ostanki, ki vsebujejo nevarne snovi</t>
  </si>
  <si>
    <t>010305</t>
  </si>
  <si>
    <t>01 03 06</t>
  </si>
  <si>
    <t>Ostanki, ki niso navedeni v 01 03 04 in 01 03 05</t>
  </si>
  <si>
    <t>010306</t>
  </si>
  <si>
    <t>01 03 07</t>
  </si>
  <si>
    <t>Drugi odpadki, ki vsebujejo nevarne snovi, iz fizikalne in kemične predelave kovinskih mineralnih surovin</t>
  </si>
  <si>
    <t>010307</t>
  </si>
  <si>
    <t>01 03 08</t>
  </si>
  <si>
    <t>Prašni in praškasti odpadki, ki niso navedeni v 01 03 07</t>
  </si>
  <si>
    <t>010308</t>
  </si>
  <si>
    <t>01 03 09</t>
  </si>
  <si>
    <t>Rdeče blato iz proizvodnje glinice, ki ni navedeno v 01 03 10</t>
  </si>
  <si>
    <t>010309</t>
  </si>
  <si>
    <t>01 03 10</t>
  </si>
  <si>
    <t>Rdeče blato iz proizvodnje glinice, ki vsebuje druge nevarne snovi, kot so odpadki, ki so navedeni v 01 03 07</t>
  </si>
  <si>
    <t>010310</t>
  </si>
  <si>
    <t>01 03 99</t>
  </si>
  <si>
    <t>Odpadki, ki niso navedeni drugje</t>
  </si>
  <si>
    <t>010399</t>
  </si>
  <si>
    <t>01 04 07</t>
  </si>
  <si>
    <t>Odpadki, ki vsebujejo nevarne snovi, iz fizikalne in kemijske predelave nekovinskih mineralnih surovin</t>
  </si>
  <si>
    <t>010407</t>
  </si>
  <si>
    <t>01 04 08</t>
  </si>
  <si>
    <t>Odpadna gramoz in drobir, ki nista navedena v 01 04 07</t>
  </si>
  <si>
    <t>010408</t>
  </si>
  <si>
    <t>01 04 09</t>
  </si>
  <si>
    <t>Odpadni pesek in gline</t>
  </si>
  <si>
    <t>010409</t>
  </si>
  <si>
    <t>01 04 10</t>
  </si>
  <si>
    <t>Prašni in praškasti odpadki, ki niso navedeni v 01 04 07</t>
  </si>
  <si>
    <t>010410</t>
  </si>
  <si>
    <t>01 04 11</t>
  </si>
  <si>
    <t>Odpadki iz predelave kalijeve in kamene soli, ki niso navedeni v 01 04 07</t>
  </si>
  <si>
    <t>010411</t>
  </si>
  <si>
    <t>01 04 12</t>
  </si>
  <si>
    <t>Ostanki in drugi odpadki iz pranja in čiščenja mineralnih surovin, ki niso navedeni v 01 04 07 in 01 04 11</t>
  </si>
  <si>
    <t>010412</t>
  </si>
  <si>
    <t>01 04 13</t>
  </si>
  <si>
    <t>Odpadki iz rezanja in žaganja kamna, ki niso navedeni v 01 04 07</t>
  </si>
  <si>
    <t>010413</t>
  </si>
  <si>
    <t>01 04 99</t>
  </si>
  <si>
    <t>010499</t>
  </si>
  <si>
    <t>01 05 04</t>
  </si>
  <si>
    <t>Mulji in odpadki iz vrtanja sladkovodnih vrtin</t>
  </si>
  <si>
    <t>010504</t>
  </si>
  <si>
    <t>01 05 05</t>
  </si>
  <si>
    <t>Mulji in odpadki iz vrtanja, ki vsebujejo olja</t>
  </si>
  <si>
    <t>010505</t>
  </si>
  <si>
    <t>01 05 06</t>
  </si>
  <si>
    <t>Mulji in drugi odpadki iz vrtanja, ki vsebujejo nevarne snovi</t>
  </si>
  <si>
    <t>010506</t>
  </si>
  <si>
    <t>01 05 07</t>
  </si>
  <si>
    <t>Mulji in odpadki iz vrtanja, ki vsebujejo barit in niso navedeni v 01 05 05 in 01 05 06</t>
  </si>
  <si>
    <t>010507</t>
  </si>
  <si>
    <t>01 05 08</t>
  </si>
  <si>
    <t>Mulji in odpadki iz vrtanja, ki vsebujejo klorid in niso navedeni v 01 05 05 in 01 05 06</t>
  </si>
  <si>
    <t>010508</t>
  </si>
  <si>
    <t>01 05 99</t>
  </si>
  <si>
    <t>010599</t>
  </si>
  <si>
    <t>02 01 01</t>
  </si>
  <si>
    <t>Mulji iz pranja in čiščenja</t>
  </si>
  <si>
    <t>020101</t>
  </si>
  <si>
    <t>02 01 02</t>
  </si>
  <si>
    <t>Odpadna živalska tkiva</t>
  </si>
  <si>
    <t>020102</t>
  </si>
  <si>
    <t>02 01 03</t>
  </si>
  <si>
    <t>Odpadna rastlinska tkiva</t>
  </si>
  <si>
    <t>020103</t>
  </si>
  <si>
    <t>02 01 04</t>
  </si>
  <si>
    <t>Odpadna plastika (razen embalaže)</t>
  </si>
  <si>
    <t>020104</t>
  </si>
  <si>
    <t>02 01 06</t>
  </si>
  <si>
    <t>Živalski iztrebki, urin in gnoj (vključno z onesnaženo slamo) ter ločeno zbrane odpadne vode, obdelane zunaj kraja nastanka</t>
  </si>
  <si>
    <t>020106</t>
  </si>
  <si>
    <t>02 01 07</t>
  </si>
  <si>
    <t>Odpadki iz gozdarstva</t>
  </si>
  <si>
    <t>020107</t>
  </si>
  <si>
    <t>02 01 08</t>
  </si>
  <si>
    <t>Agrokemični odpadki, ki vsebujejo nevarne snovi</t>
  </si>
  <si>
    <t>020108</t>
  </si>
  <si>
    <t>02 01 09</t>
  </si>
  <si>
    <t>Agrokemični odpadki, ki niso navedeni v 02 01 08</t>
  </si>
  <si>
    <t>020109</t>
  </si>
  <si>
    <t>02 01 10</t>
  </si>
  <si>
    <t>Odpadne kovine</t>
  </si>
  <si>
    <t>020110</t>
  </si>
  <si>
    <t>02 01 99</t>
  </si>
  <si>
    <t>020199</t>
  </si>
  <si>
    <t>02 02 01</t>
  </si>
  <si>
    <t>020201</t>
  </si>
  <si>
    <t>02 02 02</t>
  </si>
  <si>
    <t>020202</t>
  </si>
  <si>
    <t>02 02 03</t>
  </si>
  <si>
    <t>Snovi, neprimerne za uživanje ali predelavo</t>
  </si>
  <si>
    <t>020203</t>
  </si>
  <si>
    <t>02 02 04</t>
  </si>
  <si>
    <t>Blato iz čiščenja odpadnih voda na kraju nastanka</t>
  </si>
  <si>
    <t>020204</t>
  </si>
  <si>
    <t>02 02 99</t>
  </si>
  <si>
    <t>020299</t>
  </si>
  <si>
    <t>02 03 01</t>
  </si>
  <si>
    <t>Mulji iz pranja, čiščenja, lupljenja, centrifugiranja in ločevanja</t>
  </si>
  <si>
    <t>020301</t>
  </si>
  <si>
    <t>02 03 02</t>
  </si>
  <si>
    <t>Odpadni konzervansi</t>
  </si>
  <si>
    <t>020302</t>
  </si>
  <si>
    <t>02 03 03</t>
  </si>
  <si>
    <t>Odpadki iz ekstrakcij s topili</t>
  </si>
  <si>
    <t>020303</t>
  </si>
  <si>
    <t>02 03 04</t>
  </si>
  <si>
    <t>020304</t>
  </si>
  <si>
    <t>02 03 05</t>
  </si>
  <si>
    <t>020305</t>
  </si>
  <si>
    <t>02 03 99</t>
  </si>
  <si>
    <t>020399</t>
  </si>
  <si>
    <t>02 04 01</t>
  </si>
  <si>
    <t>Zemlja iz čiščenja in pranja sladkorne pese</t>
  </si>
  <si>
    <t>020401</t>
  </si>
  <si>
    <t>02 04 02</t>
  </si>
  <si>
    <t>Kalcijev karbonat, ki ne ustreza specifikaciji</t>
  </si>
  <si>
    <t>020402</t>
  </si>
  <si>
    <t>02 04 03</t>
  </si>
  <si>
    <t>020403</t>
  </si>
  <si>
    <t>02 04 99</t>
  </si>
  <si>
    <t>020499</t>
  </si>
  <si>
    <t>02 05 01</t>
  </si>
  <si>
    <t>020501</t>
  </si>
  <si>
    <t>02 05 02</t>
  </si>
  <si>
    <t>020502</t>
  </si>
  <si>
    <t>02 05 99</t>
  </si>
  <si>
    <t>020599</t>
  </si>
  <si>
    <t>02 06 01</t>
  </si>
  <si>
    <t>020601</t>
  </si>
  <si>
    <t>02 06 02</t>
  </si>
  <si>
    <t>020602</t>
  </si>
  <si>
    <t>02 06 03</t>
  </si>
  <si>
    <t>020603</t>
  </si>
  <si>
    <t>02 06 99</t>
  </si>
  <si>
    <t>020699</t>
  </si>
  <si>
    <t>02 07 01</t>
  </si>
  <si>
    <t>Odpadki iz pranja, čiščenja in mehanskega drobljenja surovin</t>
  </si>
  <si>
    <t>020701</t>
  </si>
  <si>
    <t>02 07 02</t>
  </si>
  <si>
    <t>Odpadki iz destilacije žganih pijač</t>
  </si>
  <si>
    <t>020702</t>
  </si>
  <si>
    <t>02 07 03</t>
  </si>
  <si>
    <t>Odpadki iz kemijske obdelave</t>
  </si>
  <si>
    <t>020703</t>
  </si>
  <si>
    <t>02 07 04</t>
  </si>
  <si>
    <t>020704</t>
  </si>
  <si>
    <t>02 07 05</t>
  </si>
  <si>
    <t>020705</t>
  </si>
  <si>
    <t>02 07 99</t>
  </si>
  <si>
    <t>020799</t>
  </si>
  <si>
    <t>03 01 01</t>
  </si>
  <si>
    <t>Odpadna lubje in pluta</t>
  </si>
  <si>
    <t>030101</t>
  </si>
  <si>
    <t>03 01 04</t>
  </si>
  <si>
    <t>Žagovina, oblanci, odrezki, les, iverne plošče in furnir, ki vsebujejo nevarne snovi</t>
  </si>
  <si>
    <t>030104</t>
  </si>
  <si>
    <t>03 01 05</t>
  </si>
  <si>
    <t>Žagovina, oblanci, odrezki, les, iverne plošče in furnir, ki niso navedeni v 03 01 04</t>
  </si>
  <si>
    <t>030105</t>
  </si>
  <si>
    <t>03 01 99</t>
  </si>
  <si>
    <t>030199</t>
  </si>
  <si>
    <t>03 02 01</t>
  </si>
  <si>
    <t>Nehalogenirana organska sredstva za zaščito lesa</t>
  </si>
  <si>
    <t>030201</t>
  </si>
  <si>
    <t>03 02 02</t>
  </si>
  <si>
    <t>Klorirana organska sredstva za zaščito lesa</t>
  </si>
  <si>
    <t>030202</t>
  </si>
  <si>
    <t>03 02 03</t>
  </si>
  <si>
    <t>Organokovinska sredstva za zaščito lesa</t>
  </si>
  <si>
    <t>030203</t>
  </si>
  <si>
    <t>03 02 04</t>
  </si>
  <si>
    <t>Anorganska sredstva za zaščito lesa</t>
  </si>
  <si>
    <t>030204</t>
  </si>
  <si>
    <t>03 02 05</t>
  </si>
  <si>
    <t>Druga sredstva za zaščito lesa, ki vsebujejo nevarne snovi</t>
  </si>
  <si>
    <t>030205</t>
  </si>
  <si>
    <t>03 02 99</t>
  </si>
  <si>
    <t>Sredstva za zaščito lesa, ki niso navedena drugje</t>
  </si>
  <si>
    <t>030299</t>
  </si>
  <si>
    <t>03 03 01</t>
  </si>
  <si>
    <t>Odpadna lubje in les</t>
  </si>
  <si>
    <t>030301</t>
  </si>
  <si>
    <t>03 03 02</t>
  </si>
  <si>
    <t>Mulji zelene lužnice (iz obdelave črne lužnice)</t>
  </si>
  <si>
    <t>030302</t>
  </si>
  <si>
    <t>03 03 05</t>
  </si>
  <si>
    <t>Mulji iz odstranjevanja tiskarske barve (de-inking) pri recikliranju papirja</t>
  </si>
  <si>
    <t>030305</t>
  </si>
  <si>
    <t>03 03 07</t>
  </si>
  <si>
    <t>Mehansko ločeni rejekti iz razpuščanja odpadnega papirja ter kartona in lepenke</t>
  </si>
  <si>
    <t>030307</t>
  </si>
  <si>
    <t>03 03 08</t>
  </si>
  <si>
    <t>Odpadki iz sortiranja papirja ter kartona in lepenke, namenjenih za recikliranje</t>
  </si>
  <si>
    <t>030308</t>
  </si>
  <si>
    <t>03 03 09</t>
  </si>
  <si>
    <t>Odpadni apneni mulj</t>
  </si>
  <si>
    <t>030309</t>
  </si>
  <si>
    <t>03 03 10</t>
  </si>
  <si>
    <t>Vlakninski rejekti, mulji vlaknin, polnil in premazov iz mehanske separacije</t>
  </si>
  <si>
    <t>030310</t>
  </si>
  <si>
    <t>03 03 11</t>
  </si>
  <si>
    <t>Blato iz čiščenja odpadnih voda na kraju nastanka, ki ni navedeno v 03 03 10</t>
  </si>
  <si>
    <t>030311</t>
  </si>
  <si>
    <t>03 03 99</t>
  </si>
  <si>
    <t>030399</t>
  </si>
  <si>
    <t>04 01 01</t>
  </si>
  <si>
    <t>Mezdra in odpadni luženi cepljenec</t>
  </si>
  <si>
    <t>040101</t>
  </si>
  <si>
    <t>04 01 02</t>
  </si>
  <si>
    <t>Odpadki iz luženja</t>
  </si>
  <si>
    <t>040102</t>
  </si>
  <si>
    <t>04 01 03</t>
  </si>
  <si>
    <t>Odpadki iz razmaščevanja, ki vsebujejo topila, brez tekoče faze</t>
  </si>
  <si>
    <t>040103</t>
  </si>
  <si>
    <t>04 01 04</t>
  </si>
  <si>
    <t>Strojilna kopel, ki vsebuje krom</t>
  </si>
  <si>
    <t>040104</t>
  </si>
  <si>
    <t>04 01 05</t>
  </si>
  <si>
    <t>Strojilna kopel, ki ne vsebuje kroma</t>
  </si>
  <si>
    <t>040105</t>
  </si>
  <si>
    <t>04 01 06</t>
  </si>
  <si>
    <t>Blato, ki vsebuje krom, zlasti iz čiščenja odpadnih voda na kraju nastanka</t>
  </si>
  <si>
    <t>040106</t>
  </si>
  <si>
    <t>04 01 07</t>
  </si>
  <si>
    <t>Blato, ki ne vsebuje kroma, zlasti iz čiščenja odpadnih voda na kraju nastanka</t>
  </si>
  <si>
    <t>040107</t>
  </si>
  <si>
    <t>04 01 08</t>
  </si>
  <si>
    <t>Odpadno strojeno usnje, ki vsebuje krom (ostružki, odrezki, prah iz brušenja)</t>
  </si>
  <si>
    <t>040108</t>
  </si>
  <si>
    <t>04 01 09</t>
  </si>
  <si>
    <t>Odpadki iz oplemenitenja in dodelave krzna in usnja</t>
  </si>
  <si>
    <t>040109</t>
  </si>
  <si>
    <t>04 01 99</t>
  </si>
  <si>
    <t>040199</t>
  </si>
  <si>
    <t>04 02 09</t>
  </si>
  <si>
    <t>Odpadni sestavljeni (kompozitnih) materiali (impregniran tekstil, elastomer, plastomer)</t>
  </si>
  <si>
    <t>040209</t>
  </si>
  <si>
    <t>04 02 10</t>
  </si>
  <si>
    <t>Organske snovi iz naravnih sestavin (npr. maščoba, vosek)</t>
  </si>
  <si>
    <t>040210</t>
  </si>
  <si>
    <t>04 02 14</t>
  </si>
  <si>
    <t>Odpadki iz dodelave, ki vsebujejo organska topila</t>
  </si>
  <si>
    <t>040214</t>
  </si>
  <si>
    <t>04 02 15</t>
  </si>
  <si>
    <t>Odpadki iz dodelave, ki niso navedeni v 04 02 14</t>
  </si>
  <si>
    <t>040215</t>
  </si>
  <si>
    <t>04 02 16</t>
  </si>
  <si>
    <t>Barvila in pigmenti, ki vsebujejo nevarne snovi</t>
  </si>
  <si>
    <t>040216</t>
  </si>
  <si>
    <t>04 02 17</t>
  </si>
  <si>
    <t>Barvila in pigmenti, ki niso navedeni v 04 02 16</t>
  </si>
  <si>
    <t>040217</t>
  </si>
  <si>
    <t>04 02 19</t>
  </si>
  <si>
    <t>Blato, ki vsebuje nevarne snovi, iz čiščenja odpadnih voda na kraju nastanka</t>
  </si>
  <si>
    <t>040219</t>
  </si>
  <si>
    <t>04 02 20</t>
  </si>
  <si>
    <t>Blato iz čiščenja odpadnih voda na kraju nastanka, ki ni navedeno v 04 02 19</t>
  </si>
  <si>
    <t>040220</t>
  </si>
  <si>
    <t>04 02 21</t>
  </si>
  <si>
    <t>Odpadki iz neobdelanih tekstilnih vlaken</t>
  </si>
  <si>
    <t>040221</t>
  </si>
  <si>
    <t>04 02 22</t>
  </si>
  <si>
    <t>Odpadki iz obdelanih tekstilnih vlaken</t>
  </si>
  <si>
    <t>040222</t>
  </si>
  <si>
    <t>04 02 99</t>
  </si>
  <si>
    <t>040299</t>
  </si>
  <si>
    <t>05 01 02</t>
  </si>
  <si>
    <t>Mulji iz razsoljevanja</t>
  </si>
  <si>
    <t>050102</t>
  </si>
  <si>
    <t>05 01 03</t>
  </si>
  <si>
    <t>Mulji z dna rezervoarjev</t>
  </si>
  <si>
    <t>050103</t>
  </si>
  <si>
    <t>05 01 04</t>
  </si>
  <si>
    <t>Kisli alkilni mulji</t>
  </si>
  <si>
    <t>050104</t>
  </si>
  <si>
    <t>05 01 05</t>
  </si>
  <si>
    <t>Razlita nafta</t>
  </si>
  <si>
    <t>050105</t>
  </si>
  <si>
    <t>05 01 06</t>
  </si>
  <si>
    <t>Zaoljeni mulji iz postopkov vzdrževanja obrata ali opreme</t>
  </si>
  <si>
    <t>050106</t>
  </si>
  <si>
    <t>05 01 07</t>
  </si>
  <si>
    <t>Kisli katrani</t>
  </si>
  <si>
    <t>050107</t>
  </si>
  <si>
    <t>05 01 08</t>
  </si>
  <si>
    <t>Drugi katrani</t>
  </si>
  <si>
    <t>050108</t>
  </si>
  <si>
    <t>05 01 09</t>
  </si>
  <si>
    <t>050109</t>
  </si>
  <si>
    <t>05 01 10</t>
  </si>
  <si>
    <t>Blato iz čiščenja odpadnih voda na kraju nastanka, ki ni navedeno v 05 01 09</t>
  </si>
  <si>
    <t>050110</t>
  </si>
  <si>
    <t>05 01 11</t>
  </si>
  <si>
    <t>Odpadki iz čiščenja goriv z lugi</t>
  </si>
  <si>
    <t>050111</t>
  </si>
  <si>
    <t>05 01 12</t>
  </si>
  <si>
    <t>Nafta, ki vsebuje kisline</t>
  </si>
  <si>
    <t>050112</t>
  </si>
  <si>
    <t>05 01 13</t>
  </si>
  <si>
    <t>Mulji iz grelnikov kotlovne vode</t>
  </si>
  <si>
    <t>050113</t>
  </si>
  <si>
    <t>05 01 14</t>
  </si>
  <si>
    <t>Odpadki iz hladilnih kolon</t>
  </si>
  <si>
    <t>050114</t>
  </si>
  <si>
    <t>05 01 15</t>
  </si>
  <si>
    <t>Izrabljene filtrirne gline</t>
  </si>
  <si>
    <t>050115</t>
  </si>
  <si>
    <t>05 01 16</t>
  </si>
  <si>
    <t>Odpadki, ki vsebujejo žveplo, iz razžveplanja naftnih derivatov</t>
  </si>
  <si>
    <t>050116</t>
  </si>
  <si>
    <t>05 01 17</t>
  </si>
  <si>
    <t>Bitumen</t>
  </si>
  <si>
    <t>050117</t>
  </si>
  <si>
    <t>05 01 99</t>
  </si>
  <si>
    <t>050199</t>
  </si>
  <si>
    <t>05 06 01</t>
  </si>
  <si>
    <t>050601</t>
  </si>
  <si>
    <t>05 06 03</t>
  </si>
  <si>
    <t>050603</t>
  </si>
  <si>
    <t>05 06 04</t>
  </si>
  <si>
    <t>050604</t>
  </si>
  <si>
    <t>05 06 99</t>
  </si>
  <si>
    <t>050699</t>
  </si>
  <si>
    <t>05 07 01</t>
  </si>
  <si>
    <t>Odpadki, ki vsebujejo živo srebro</t>
  </si>
  <si>
    <t>050701</t>
  </si>
  <si>
    <t>05 07 02</t>
  </si>
  <si>
    <t>Odpadki, ki vsebujejo žveplo</t>
  </si>
  <si>
    <t>050702</t>
  </si>
  <si>
    <t>05 07 99</t>
  </si>
  <si>
    <t>050799</t>
  </si>
  <si>
    <t>06 01 01</t>
  </si>
  <si>
    <t>Žveplova in žveplasta kislina</t>
  </si>
  <si>
    <t>060101</t>
  </si>
  <si>
    <t>06 01 02</t>
  </si>
  <si>
    <t>Klorovodikova kislina</t>
  </si>
  <si>
    <t>060102</t>
  </si>
  <si>
    <t>06 01 03</t>
  </si>
  <si>
    <t>Fluorovodikova kislina</t>
  </si>
  <si>
    <t>060103</t>
  </si>
  <si>
    <t>06 01 04</t>
  </si>
  <si>
    <t>Fosforjeva in fosforasta kislina</t>
  </si>
  <si>
    <t>060104</t>
  </si>
  <si>
    <t>06 01 05</t>
  </si>
  <si>
    <t>Dušikova in dušikasta kislina</t>
  </si>
  <si>
    <t>060105</t>
  </si>
  <si>
    <t>06 01 06</t>
  </si>
  <si>
    <t>Druge kisline</t>
  </si>
  <si>
    <t>060106</t>
  </si>
  <si>
    <t>06 01 99</t>
  </si>
  <si>
    <t>060199</t>
  </si>
  <si>
    <t>06 02 01</t>
  </si>
  <si>
    <t>Kalcijev hidroksid</t>
  </si>
  <si>
    <t>060201</t>
  </si>
  <si>
    <t>06 02 03</t>
  </si>
  <si>
    <t>Amonijev hidroksid</t>
  </si>
  <si>
    <t>060203</t>
  </si>
  <si>
    <t>06 02 04</t>
  </si>
  <si>
    <t>Natrijev in kalijev hidroksid</t>
  </si>
  <si>
    <t>060204</t>
  </si>
  <si>
    <t>06 02 05</t>
  </si>
  <si>
    <t>Druge baze (lugi)</t>
  </si>
  <si>
    <t>060205</t>
  </si>
  <si>
    <t>06 02 99</t>
  </si>
  <si>
    <t>060299</t>
  </si>
  <si>
    <t>06 03 11</t>
  </si>
  <si>
    <t>Trdne soli in raztopine, ki vsebujejo cianide</t>
  </si>
  <si>
    <t>060311</t>
  </si>
  <si>
    <t>06 03 13</t>
  </si>
  <si>
    <t>Trdne soli in raztopine, ki vsebujejo težke kovine</t>
  </si>
  <si>
    <t>060313</t>
  </si>
  <si>
    <t>06 03 14</t>
  </si>
  <si>
    <t>Trdne soli in raztopine, ki niso navedeni v 06 03 11 in 06 03 13</t>
  </si>
  <si>
    <t>060314</t>
  </si>
  <si>
    <t>06 03 15</t>
  </si>
  <si>
    <t>Kovinski oksidi, ki vsebujejo težke kovine</t>
  </si>
  <si>
    <t>060315</t>
  </si>
  <si>
    <t>06 03 16</t>
  </si>
  <si>
    <t>Kovinski oksidi, ki niso navedeni v 06 03 15</t>
  </si>
  <si>
    <t>060316</t>
  </si>
  <si>
    <t>06 03 99</t>
  </si>
  <si>
    <t>060399</t>
  </si>
  <si>
    <t>06 04 03</t>
  </si>
  <si>
    <t>Odpadki, ki vsebujejo arzen</t>
  </si>
  <si>
    <t>060403</t>
  </si>
  <si>
    <t>06 04 04</t>
  </si>
  <si>
    <t>060404</t>
  </si>
  <si>
    <t>06 04 05</t>
  </si>
  <si>
    <t>Odpadki, ki vsebujejo druge težke kovine</t>
  </si>
  <si>
    <t>060405</t>
  </si>
  <si>
    <t>06 04 99</t>
  </si>
  <si>
    <t>060499</t>
  </si>
  <si>
    <t>06 05 02</t>
  </si>
  <si>
    <t>060502</t>
  </si>
  <si>
    <t>06 05 03</t>
  </si>
  <si>
    <t>Blato iz čiščenja odpadnih voda na kraju nastanka, ki ni navedeno v 06 05 02</t>
  </si>
  <si>
    <t>060503</t>
  </si>
  <si>
    <t>06 06 02</t>
  </si>
  <si>
    <t>Odpadki, ki vsebujejo nevarne sulfide</t>
  </si>
  <si>
    <t>060602</t>
  </si>
  <si>
    <t>06 06 03</t>
  </si>
  <si>
    <t>Odpadki, ki vsebujejo sulfide in niso navedeni v 06 06 02</t>
  </si>
  <si>
    <t>060603</t>
  </si>
  <si>
    <t>06 06 99</t>
  </si>
  <si>
    <t>060699</t>
  </si>
  <si>
    <t>06 07 01</t>
  </si>
  <si>
    <t>Elektrolizni odpadki, ki vsebujejo azbest</t>
  </si>
  <si>
    <t>060701</t>
  </si>
  <si>
    <t>06 07 02</t>
  </si>
  <si>
    <t>Aktivno oglje iz proizvodnje klora</t>
  </si>
  <si>
    <t>060702</t>
  </si>
  <si>
    <t>06 07 03</t>
  </si>
  <si>
    <t>Mulj barijevega sulfata, ki vsebuje živo srebro</t>
  </si>
  <si>
    <t>060703</t>
  </si>
  <si>
    <t>06 07 04</t>
  </si>
  <si>
    <t>Raztopine in kisline, npr. kontaktna kislina</t>
  </si>
  <si>
    <t>060704</t>
  </si>
  <si>
    <t>06 07 99</t>
  </si>
  <si>
    <t>060799</t>
  </si>
  <si>
    <t>06 08 02</t>
  </si>
  <si>
    <t>Odpadki, ki vsebujejo nevarne klorosilane</t>
  </si>
  <si>
    <t>060802</t>
  </si>
  <si>
    <t>06 08 99</t>
  </si>
  <si>
    <t>060899</t>
  </si>
  <si>
    <t>06 09 02</t>
  </si>
  <si>
    <t>Fosforna žlindra</t>
  </si>
  <si>
    <t>060902</t>
  </si>
  <si>
    <t>06 09 03</t>
  </si>
  <si>
    <t>Odpadki iz reakcij na osnovi kalcija, ki vsebujejo nevarne snovi ali pa so onesnaženi z njimi</t>
  </si>
  <si>
    <t>060903</t>
  </si>
  <si>
    <t>06 09 04</t>
  </si>
  <si>
    <t>Odpadki iz reakcij na osnovi kalcija, ki niso navedeni v 06 09 03</t>
  </si>
  <si>
    <t>060904</t>
  </si>
  <si>
    <t>06 09 99</t>
  </si>
  <si>
    <t>060999</t>
  </si>
  <si>
    <t>06 10 02</t>
  </si>
  <si>
    <t>Odpadki, ki vsebujejo nevarne snovi</t>
  </si>
  <si>
    <t>061002</t>
  </si>
  <si>
    <t>06 10 99</t>
  </si>
  <si>
    <t>061099</t>
  </si>
  <si>
    <t>06 11 01</t>
  </si>
  <si>
    <t>Odpadki iz reakcij na osnovi kalcija iz proizvodnje titanovega dioksida</t>
  </si>
  <si>
    <t>061101</t>
  </si>
  <si>
    <t>06 11 99</t>
  </si>
  <si>
    <t>061199</t>
  </si>
  <si>
    <t>06 13 01</t>
  </si>
  <si>
    <t>Anorganska sredstva za zaščito rastlin, sredstva za zaščito lesa in drugi biocidi</t>
  </si>
  <si>
    <t>061301</t>
  </si>
  <si>
    <t>06 13 02</t>
  </si>
  <si>
    <t>Izrabljeno aktivno oglje (razen 06 07 02)</t>
  </si>
  <si>
    <t>061302</t>
  </si>
  <si>
    <t>06 13 03</t>
  </si>
  <si>
    <t>Industrijske saje (ogljik)</t>
  </si>
  <si>
    <t>061303</t>
  </si>
  <si>
    <t>06 13 04</t>
  </si>
  <si>
    <t>Odpadki iz predelave azbesta</t>
  </si>
  <si>
    <t>061304</t>
  </si>
  <si>
    <t>06 13 05</t>
  </si>
  <si>
    <t>Dimniške saje</t>
  </si>
  <si>
    <t>061305</t>
  </si>
  <si>
    <t>06 13 99</t>
  </si>
  <si>
    <t>061399</t>
  </si>
  <si>
    <t>07 01 01</t>
  </si>
  <si>
    <t>Pralne tekočine na vodni osnovi in matične lužnice</t>
  </si>
  <si>
    <t>070101</t>
  </si>
  <si>
    <t>07 01 03</t>
  </si>
  <si>
    <t>Halogenirana organska topila, pralne tekočine in matične lužnice</t>
  </si>
  <si>
    <t>070103</t>
  </si>
  <si>
    <t>07 01 04</t>
  </si>
  <si>
    <t>Druga organska topila, pralne tekočine in matične lužnice</t>
  </si>
  <si>
    <t>070104</t>
  </si>
  <si>
    <t>07 01 07</t>
  </si>
  <si>
    <t>Halogenirani ostanki iz destilacij in reakcij</t>
  </si>
  <si>
    <t>070107</t>
  </si>
  <si>
    <t>07 01 08</t>
  </si>
  <si>
    <t>Drugi ostanki iz destilacij in reakcij</t>
  </si>
  <si>
    <t>070108</t>
  </si>
  <si>
    <t>07 01 09</t>
  </si>
  <si>
    <t>Halogenirane filtrne pogače in izrabljeni absorbenti</t>
  </si>
  <si>
    <t>070109</t>
  </si>
  <si>
    <t>07 01 10</t>
  </si>
  <si>
    <t>Druge filtrne pogače in izrabljeni absorbenti</t>
  </si>
  <si>
    <t>070110</t>
  </si>
  <si>
    <t>07 01 11</t>
  </si>
  <si>
    <t>070111</t>
  </si>
  <si>
    <t>07 01 12</t>
  </si>
  <si>
    <t>Blato iz čiščenja odpadnih voda na kraju nastanka, ki ni navedeno v 07 01 11</t>
  </si>
  <si>
    <t>070112</t>
  </si>
  <si>
    <t>07 01 99</t>
  </si>
  <si>
    <t>070199</t>
  </si>
  <si>
    <t>07 02 01</t>
  </si>
  <si>
    <t>070201</t>
  </si>
  <si>
    <t>07 02 03</t>
  </si>
  <si>
    <t>070203</t>
  </si>
  <si>
    <t>07 02 04</t>
  </si>
  <si>
    <t>070204</t>
  </si>
  <si>
    <t>07 02 07</t>
  </si>
  <si>
    <t>070207</t>
  </si>
  <si>
    <t>07 02 08</t>
  </si>
  <si>
    <t>070208</t>
  </si>
  <si>
    <t>07 02 09</t>
  </si>
  <si>
    <t>070209</t>
  </si>
  <si>
    <t>07 02 10</t>
  </si>
  <si>
    <t>070210</t>
  </si>
  <si>
    <t>07 02 11</t>
  </si>
  <si>
    <t>070211</t>
  </si>
  <si>
    <t>07 02 12</t>
  </si>
  <si>
    <t>Blato iz čiščenja odpadnih voda na kraju nastanka, ki niso navedeno v 07 02 11</t>
  </si>
  <si>
    <t>070212</t>
  </si>
  <si>
    <t>07 02 13</t>
  </si>
  <si>
    <t>Odpadna plastika</t>
  </si>
  <si>
    <t>070213</t>
  </si>
  <si>
    <t>07 02 14</t>
  </si>
  <si>
    <t>Odpadki aditivov, ki vsebujejo nevarne snovi</t>
  </si>
  <si>
    <t>070214</t>
  </si>
  <si>
    <t>07 02 15</t>
  </si>
  <si>
    <t>Odpadki aditivov, ki niso navedeni v 07 02 14</t>
  </si>
  <si>
    <t>070215</t>
  </si>
  <si>
    <t>07 02 16</t>
  </si>
  <si>
    <t>Odpadki, ki vsebujejo nevarne silikone</t>
  </si>
  <si>
    <t>070216</t>
  </si>
  <si>
    <t>07 02 17</t>
  </si>
  <si>
    <t>Odpadki, ki vsebujejo silikone in niso navedeni v 07 02 16</t>
  </si>
  <si>
    <t>070217</t>
  </si>
  <si>
    <t>07 02 99</t>
  </si>
  <si>
    <t>070299</t>
  </si>
  <si>
    <t>07 03 01</t>
  </si>
  <si>
    <t>070301</t>
  </si>
  <si>
    <t>07 03 03</t>
  </si>
  <si>
    <t>070303</t>
  </si>
  <si>
    <t>07 03 04</t>
  </si>
  <si>
    <t>070304</t>
  </si>
  <si>
    <t>07 03 07</t>
  </si>
  <si>
    <t>070307</t>
  </si>
  <si>
    <t>07 03 08</t>
  </si>
  <si>
    <t>070308</t>
  </si>
  <si>
    <t>07 03 09</t>
  </si>
  <si>
    <t>070309</t>
  </si>
  <si>
    <t>07 03 10</t>
  </si>
  <si>
    <t>070310</t>
  </si>
  <si>
    <t>07 03 11</t>
  </si>
  <si>
    <t>070311</t>
  </si>
  <si>
    <t>07 03 12</t>
  </si>
  <si>
    <t>Blato iz čiščenja odpadnih voda na kraju nastanka, ki ni navedeno v 07 03 11</t>
  </si>
  <si>
    <t>070312</t>
  </si>
  <si>
    <t>07 03 99</t>
  </si>
  <si>
    <t>070399</t>
  </si>
  <si>
    <t>07 04 01</t>
  </si>
  <si>
    <t>070401</t>
  </si>
  <si>
    <t>07 04 03</t>
  </si>
  <si>
    <t>070403</t>
  </si>
  <si>
    <t>07 04 04</t>
  </si>
  <si>
    <t>070404</t>
  </si>
  <si>
    <t>07 04 07</t>
  </si>
  <si>
    <t>070407</t>
  </si>
  <si>
    <t>07 04 08</t>
  </si>
  <si>
    <t>070408</t>
  </si>
  <si>
    <t>07 04 09</t>
  </si>
  <si>
    <t>070409</t>
  </si>
  <si>
    <t>07 04 10</t>
  </si>
  <si>
    <t>070410</t>
  </si>
  <si>
    <t>07 04 11</t>
  </si>
  <si>
    <t>070411</t>
  </si>
  <si>
    <t>07 04 12</t>
  </si>
  <si>
    <t>Blato iz čiščenja odpadnih voda na kraju nastanka, ki ni navedeno v 07 04 11</t>
  </si>
  <si>
    <t>070412</t>
  </si>
  <si>
    <t>07 04 13</t>
  </si>
  <si>
    <t>Trdni odpadki, ki vsebujejo nevarne snovi</t>
  </si>
  <si>
    <t>070413</t>
  </si>
  <si>
    <t>07 04 99</t>
  </si>
  <si>
    <t>070499</t>
  </si>
  <si>
    <t>07 05 01</t>
  </si>
  <si>
    <t>070501</t>
  </si>
  <si>
    <t>07 05 03</t>
  </si>
  <si>
    <t>070503</t>
  </si>
  <si>
    <t>07 05 04</t>
  </si>
  <si>
    <t>070504</t>
  </si>
  <si>
    <t>07 05 07</t>
  </si>
  <si>
    <t>070507</t>
  </si>
  <si>
    <t>07 05 08</t>
  </si>
  <si>
    <t>070508</t>
  </si>
  <si>
    <t>07 05 09</t>
  </si>
  <si>
    <t>070509</t>
  </si>
  <si>
    <t>07 05 10</t>
  </si>
  <si>
    <t>070510</t>
  </si>
  <si>
    <t>07 05 11</t>
  </si>
  <si>
    <t>070511</t>
  </si>
  <si>
    <t>07 05 12</t>
  </si>
  <si>
    <t>Blato iz čiščenja odpadnih voda na kraju nastanka, ki ni navedeno v 07 05 11</t>
  </si>
  <si>
    <t>070512</t>
  </si>
  <si>
    <t>07 05 13</t>
  </si>
  <si>
    <t>070513</t>
  </si>
  <si>
    <t>07 05 14</t>
  </si>
  <si>
    <t>Trdni odpadki, ki niso navedeni v 07 05 13</t>
  </si>
  <si>
    <t>070514</t>
  </si>
  <si>
    <t>07 05 99</t>
  </si>
  <si>
    <t>070599</t>
  </si>
  <si>
    <t>07 06 01</t>
  </si>
  <si>
    <t>070601</t>
  </si>
  <si>
    <t>07 06 03</t>
  </si>
  <si>
    <t>070603</t>
  </si>
  <si>
    <t>07 06 04</t>
  </si>
  <si>
    <t>070604</t>
  </si>
  <si>
    <t>07 06 07</t>
  </si>
  <si>
    <t>070607</t>
  </si>
  <si>
    <t>07 06 08</t>
  </si>
  <si>
    <t>070608</t>
  </si>
  <si>
    <t>07 06 09</t>
  </si>
  <si>
    <t>070609</t>
  </si>
  <si>
    <t>07 06 10</t>
  </si>
  <si>
    <t>070610</t>
  </si>
  <si>
    <t>07 06 11</t>
  </si>
  <si>
    <t>Blato, ki vsebuje nevarne snovi, iz čiščenja odpadnih voda na kraju nastanka snovi</t>
  </si>
  <si>
    <t>070611</t>
  </si>
  <si>
    <t>07 06 12</t>
  </si>
  <si>
    <t>Blato iz čiščenja odpadnih voda na kraju nastanka, ki ni navedeno v 07 06 11</t>
  </si>
  <si>
    <t>070612</t>
  </si>
  <si>
    <t>07 06 99</t>
  </si>
  <si>
    <t>070699</t>
  </si>
  <si>
    <t>07 07 01</t>
  </si>
  <si>
    <t>070701</t>
  </si>
  <si>
    <t>07 07 03</t>
  </si>
  <si>
    <t>070703</t>
  </si>
  <si>
    <t>07 07 04</t>
  </si>
  <si>
    <t>070704</t>
  </si>
  <si>
    <t>07 07 07</t>
  </si>
  <si>
    <t>070707</t>
  </si>
  <si>
    <t>07 07 08</t>
  </si>
  <si>
    <t>070708</t>
  </si>
  <si>
    <t>07 07 09</t>
  </si>
  <si>
    <t>070709</t>
  </si>
  <si>
    <t>07 07 10</t>
  </si>
  <si>
    <t>070710</t>
  </si>
  <si>
    <t>07 07 11</t>
  </si>
  <si>
    <t>070711</t>
  </si>
  <si>
    <t>07 07 12</t>
  </si>
  <si>
    <t>Blato iz čiščenja odpadnih voda na kraju nastanka, ki ni navedeno v 07 07 11</t>
  </si>
  <si>
    <t>070712</t>
  </si>
  <si>
    <t>07 07 99</t>
  </si>
  <si>
    <t>070799</t>
  </si>
  <si>
    <t>08 01 11</t>
  </si>
  <si>
    <t>Odpadne barve in laki, ki vsebujejo organska topila ali druge nevarne snovi</t>
  </si>
  <si>
    <t>080111</t>
  </si>
  <si>
    <t>08 01 12</t>
  </si>
  <si>
    <t>Odpadne barve in laki, ki niso navedeni v 08 01 11</t>
  </si>
  <si>
    <t>080112</t>
  </si>
  <si>
    <t>08 01 13</t>
  </si>
  <si>
    <t>Mulji barv ali lakov, ki vsebujejo organska topila ali druge nevarne snovi</t>
  </si>
  <si>
    <t>080113</t>
  </si>
  <si>
    <t>08 01 14</t>
  </si>
  <si>
    <t>Mulji barv ali lakov, ki niso navedeni v 08 01 13</t>
  </si>
  <si>
    <t>080114</t>
  </si>
  <si>
    <t>08 01 15</t>
  </si>
  <si>
    <t>Vodni mulji, ki vsebujejo barve ali lake, ki vsebujejo organska topila ali druge nevarne snovi</t>
  </si>
  <si>
    <t>080115</t>
  </si>
  <si>
    <t>08 01 16</t>
  </si>
  <si>
    <t>Vodni mulji, ki vsebujejo barve ali lake in niso navedeni v 08 01 15</t>
  </si>
  <si>
    <t>080116</t>
  </si>
  <si>
    <t>08 01 17</t>
  </si>
  <si>
    <t>Odpadki iz odstranjevanja barv ali lakov, ki vsebujejo organska topila ali druge nevarne snovi</t>
  </si>
  <si>
    <t>080117</t>
  </si>
  <si>
    <t>08 01 18</t>
  </si>
  <si>
    <t>Odpadki iz odstranjevanja barv ali lakov, ki niso navedeni v 08 01 17</t>
  </si>
  <si>
    <t>080118</t>
  </si>
  <si>
    <t>08 01 19</t>
  </si>
  <si>
    <t>Vodne suspenzije, ki vsebujejo barve ali lake, ki vsebujejo organska topila ali druge nevarne snovi</t>
  </si>
  <si>
    <t>080119</t>
  </si>
  <si>
    <t>08 01 20</t>
  </si>
  <si>
    <t>Vodne suspenzije, ki vsebujejo barve ali lake, ki niso navedeni v 08 01 19</t>
  </si>
  <si>
    <t>080120</t>
  </si>
  <si>
    <t>08 01 21</t>
  </si>
  <si>
    <t>Odpadki sredstev za odstranjevanje barv ali lakov</t>
  </si>
  <si>
    <t>080121</t>
  </si>
  <si>
    <t>08 01 99</t>
  </si>
  <si>
    <t>080199</t>
  </si>
  <si>
    <t>08 02 01</t>
  </si>
  <si>
    <t>Odpadna praškasta sredstva za površinsko zaščito</t>
  </si>
  <si>
    <t>080201</t>
  </si>
  <si>
    <t>08 02 02</t>
  </si>
  <si>
    <t>Vodni mulji, ki vsebujejo keramične materiale</t>
  </si>
  <si>
    <t>080202</t>
  </si>
  <si>
    <t>08 02 03</t>
  </si>
  <si>
    <t>Vodne suspenzije, ki vsebujejo keramične materiale</t>
  </si>
  <si>
    <t>080203</t>
  </si>
  <si>
    <t>08 02 99</t>
  </si>
  <si>
    <t>080299</t>
  </si>
  <si>
    <t>08 03 07</t>
  </si>
  <si>
    <t>Vodni mulji, ki vsebujejo tiskarske barve</t>
  </si>
  <si>
    <t>080307</t>
  </si>
  <si>
    <t>08 03 08</t>
  </si>
  <si>
    <t>Odpadne vodne raztopine, ki vsebujejo tiskarske barve</t>
  </si>
  <si>
    <t>080308</t>
  </si>
  <si>
    <t>08 03 12</t>
  </si>
  <si>
    <t>Odpadne tiskarske barve, ki vsebujejo nevarne snovi</t>
  </si>
  <si>
    <t>080312</t>
  </si>
  <si>
    <t>08 03 13</t>
  </si>
  <si>
    <t>Odpadne tiskarske barve, ki niso navedene v 08 03 12</t>
  </si>
  <si>
    <t>080313</t>
  </si>
  <si>
    <t>08 03 14</t>
  </si>
  <si>
    <t>Mulji tiskarskih barv, ki vsebujejo nevarne snovi</t>
  </si>
  <si>
    <t>080314</t>
  </si>
  <si>
    <t>08 03 15</t>
  </si>
  <si>
    <t>Mulji tiskarskih barv, ki niso navedeni v 08 03 14</t>
  </si>
  <si>
    <t>080315</t>
  </si>
  <si>
    <t>08 03 16</t>
  </si>
  <si>
    <t>Odpadne raztopine za jedkanje</t>
  </si>
  <si>
    <t>080316</t>
  </si>
  <si>
    <t>08 03 17</t>
  </si>
  <si>
    <t>Odpadni tiskarski tonerji, ki vsebujejo nevarne snovi</t>
  </si>
  <si>
    <t>080317</t>
  </si>
  <si>
    <t>08 03 18</t>
  </si>
  <si>
    <t>Odpadni tiskarski tonerji, ki niso navedeni v 08 03 17</t>
  </si>
  <si>
    <t>080318</t>
  </si>
  <si>
    <t>08 03 19</t>
  </si>
  <si>
    <t>Disperzijsko olje</t>
  </si>
  <si>
    <t>080319</t>
  </si>
  <si>
    <t>08 03 99</t>
  </si>
  <si>
    <t>080399</t>
  </si>
  <si>
    <t>08 04 09</t>
  </si>
  <si>
    <t>Odpadna lepila in tesnilne mase, ki vsebujejo organska topila ali druge nevarne snovi</t>
  </si>
  <si>
    <t>080409</t>
  </si>
  <si>
    <t>08 04 10</t>
  </si>
  <si>
    <t>Odpadna lepila in tesnilne mase, ki niso navedeni v 08 04 09</t>
  </si>
  <si>
    <t>080410</t>
  </si>
  <si>
    <t>08 04 11</t>
  </si>
  <si>
    <t>Mulji lepil in tesnilnih mas, ki vsebujejo organska topila ali druge nevarne snovi</t>
  </si>
  <si>
    <t>080411</t>
  </si>
  <si>
    <t>08 04 12</t>
  </si>
  <si>
    <t>Mulji lepil in tesnilnih mas, ki niso navedeni v 08 04 11</t>
  </si>
  <si>
    <t>080412</t>
  </si>
  <si>
    <t>08 04 13</t>
  </si>
  <si>
    <t>Vodni mulji, ki vsebujejo lepila ali tesnilne mase, ki vsebujejo organska topila ali druge nevarne snovi</t>
  </si>
  <si>
    <t>080413</t>
  </si>
  <si>
    <t>08 04 14</t>
  </si>
  <si>
    <t>Vodni mulji, ki vsebujejo lepila ali tesnilne mase, ki niso navedeni v 08 04 13</t>
  </si>
  <si>
    <t>080414</t>
  </si>
  <si>
    <t>08 04 15</t>
  </si>
  <si>
    <t>Odpadne vodne raztopine, ki vsebujejo lepila ali tesnilne mase, ki vsebujejo organska topila ali druge nevarne snovi</t>
  </si>
  <si>
    <t>080415</t>
  </si>
  <si>
    <t>08 04 16</t>
  </si>
  <si>
    <t>Odpadne vodne raztopine, ki vsebujejo lepila ali tesnilne mase, ki niso navedeni v 08 04 15</t>
  </si>
  <si>
    <t>080416</t>
  </si>
  <si>
    <t>08 04 17</t>
  </si>
  <si>
    <t>Smolno olje (kolofonija)</t>
  </si>
  <si>
    <t>080417</t>
  </si>
  <si>
    <t>08 04 99</t>
  </si>
  <si>
    <t>080499</t>
  </si>
  <si>
    <t>08 05 01</t>
  </si>
  <si>
    <t>Odpadni izocianati</t>
  </si>
  <si>
    <t>080501</t>
  </si>
  <si>
    <t>09 01 01</t>
  </si>
  <si>
    <t>Raztopine razvijalcev in aktivatorjev na vodni osnovi</t>
  </si>
  <si>
    <t>090101</t>
  </si>
  <si>
    <t>09 01 02</t>
  </si>
  <si>
    <t>Raztopine razvijalcev za ofsetne plošče na vodni osnovi</t>
  </si>
  <si>
    <t>090102</t>
  </si>
  <si>
    <t>09 01 03</t>
  </si>
  <si>
    <t>Raztopine razvijalcev na osnovi topil</t>
  </si>
  <si>
    <t>090103</t>
  </si>
  <si>
    <t>09 01 04</t>
  </si>
  <si>
    <t>Fiksirne raztopine</t>
  </si>
  <si>
    <t>090104</t>
  </si>
  <si>
    <t>09 01 05</t>
  </si>
  <si>
    <t>Belilne in belilno-fiksirne raztopine</t>
  </si>
  <si>
    <t>090105</t>
  </si>
  <si>
    <t>09 01 06</t>
  </si>
  <si>
    <t>Odpadki, ki vsebujejo srebro, iz obdelave fotografskih odpadkov na kraju nastanka</t>
  </si>
  <si>
    <t>090106</t>
  </si>
  <si>
    <t>09 01 07</t>
  </si>
  <si>
    <t>Filmi in fotografski papir, ki vsebujejo srebro ali srebrove spojine</t>
  </si>
  <si>
    <t>090107</t>
  </si>
  <si>
    <t>09 01 08</t>
  </si>
  <si>
    <t>Filmi in fotografski papir, ki ne vsebujejo srebra ali srebrovih spojin</t>
  </si>
  <si>
    <t>090108</t>
  </si>
  <si>
    <t>09 01 10</t>
  </si>
  <si>
    <t>Fotoaparati za enkratno uporabo, brez baterij</t>
  </si>
  <si>
    <t>090110</t>
  </si>
  <si>
    <t>09 01 11</t>
  </si>
  <si>
    <t>Fotoaparati za enkratno uporabo, z baterijami, navedenimi v 16 06 01, 16 06 02 ali 16 06 03</t>
  </si>
  <si>
    <t>090111</t>
  </si>
  <si>
    <t>09 01 12</t>
  </si>
  <si>
    <t>Fotoaparati za enkratno uporabo, z baterijami, ki niso navedene v 09 01 11</t>
  </si>
  <si>
    <t>090112</t>
  </si>
  <si>
    <t>09 01 13</t>
  </si>
  <si>
    <t>Odpadne vodne raztopine iz regeneracije srebra na kraju nastanka, ki niso navedene v 09 01 06</t>
  </si>
  <si>
    <t>090113</t>
  </si>
  <si>
    <t>09 01 99</t>
  </si>
  <si>
    <t>090199</t>
  </si>
  <si>
    <t>10 01 01</t>
  </si>
  <si>
    <t>Pepel, žlindra in kotlovski prah (razen kotlovskega prahu, ki je naveden v 10 01 04)</t>
  </si>
  <si>
    <t>100101</t>
  </si>
  <si>
    <t>10 01 02</t>
  </si>
  <si>
    <t>Elektrofiltrski pepel iz kurilnih naprav na premog</t>
  </si>
  <si>
    <t>100102</t>
  </si>
  <si>
    <t>10 01 03</t>
  </si>
  <si>
    <t>Elektrofiltrski pepel iz kurilnih naprav na šoto in neobdelan les</t>
  </si>
  <si>
    <t>100103</t>
  </si>
  <si>
    <t>10 01 04</t>
  </si>
  <si>
    <t>Elektrofiltrski pepel in kotlovski prah iz kurilnih naprav na kurilno olje</t>
  </si>
  <si>
    <t>100104</t>
  </si>
  <si>
    <t>10 01 05</t>
  </si>
  <si>
    <t>Trdni odpadki iz razžveplanja dimnih plinov z reakcijami na osnovi kalcija</t>
  </si>
  <si>
    <t>100105</t>
  </si>
  <si>
    <t>10 01 07</t>
  </si>
  <si>
    <t>Muljasti odpadki iz razžveplanja dimnih plinov z reakcijami na osnovi kalcija</t>
  </si>
  <si>
    <t>100107</t>
  </si>
  <si>
    <t>10 01 09</t>
  </si>
  <si>
    <t>Žveplova kislina</t>
  </si>
  <si>
    <t>100109</t>
  </si>
  <si>
    <t>10 01 13</t>
  </si>
  <si>
    <t>Elektrofiltrski pepel iz emulgiranih ogljikovodikov, uporabljenih kot gorivo</t>
  </si>
  <si>
    <t>100113</t>
  </si>
  <si>
    <t>10 01 14</t>
  </si>
  <si>
    <t>Pepel, žlindra in kotlovski prah, ki vsebujejo nevarne snovi, iz naprav za sosežig</t>
  </si>
  <si>
    <t>100114</t>
  </si>
  <si>
    <t>10 01 15</t>
  </si>
  <si>
    <t>Pepel, žlindra in kotlovski prah iz naprav za sosežig, ki niso navedeni v 10 01 14</t>
  </si>
  <si>
    <t>100115</t>
  </si>
  <si>
    <t>10 01 16</t>
  </si>
  <si>
    <t>Elektrofiltrski pepel, ki vsebuje nevarne snovi, iz naprav za sosežig</t>
  </si>
  <si>
    <t>100116</t>
  </si>
  <si>
    <t>10 01 17</t>
  </si>
  <si>
    <t>Elektrofiltrski pepel iz naprav za sosežig, ki ni naveden v 10 01 16</t>
  </si>
  <si>
    <t>100117</t>
  </si>
  <si>
    <t>10 01 18</t>
  </si>
  <si>
    <t>Odpadki, ki vsebujejo nevarne snovi, iz čiščenja odpadnih plinov</t>
  </si>
  <si>
    <t>100118</t>
  </si>
  <si>
    <t>10 01 19</t>
  </si>
  <si>
    <t>Odpadki iz čiščenja odpadnih plinov, ki niso navedeni v 10 01 05, 10 01 07 in 10 01 18</t>
  </si>
  <si>
    <t>100119</t>
  </si>
  <si>
    <t>10 01 20</t>
  </si>
  <si>
    <t>100120</t>
  </si>
  <si>
    <t>10 01 21</t>
  </si>
  <si>
    <t>Blato iz čiščenja odpadnih voda na kraju nastanka, ki ni navedeno v 10 01 20</t>
  </si>
  <si>
    <t>100121</t>
  </si>
  <si>
    <t>10 01 22</t>
  </si>
  <si>
    <t>Vodni mulji, ki vsebujejo nevarne snovi, iz čiščenja kotlov</t>
  </si>
  <si>
    <t>100122</t>
  </si>
  <si>
    <t>10 01 23</t>
  </si>
  <si>
    <t>Vodni mulji iz čiščenja kotlov, ki niso navedeni v 10 01 22</t>
  </si>
  <si>
    <t>100123</t>
  </si>
  <si>
    <t>10 01 24</t>
  </si>
  <si>
    <t>Peski iz kurišč na lebdeči sloj</t>
  </si>
  <si>
    <t>100124</t>
  </si>
  <si>
    <t>10 01 25</t>
  </si>
  <si>
    <t>Odpadki iz skladiščenja in priprave goriva v elektrarnah na premog</t>
  </si>
  <si>
    <t>100125</t>
  </si>
  <si>
    <t>10 01 26</t>
  </si>
  <si>
    <t>Odpadki iz obdelave hladilne vode</t>
  </si>
  <si>
    <t>100126</t>
  </si>
  <si>
    <t>10 01 99</t>
  </si>
  <si>
    <t>100199</t>
  </si>
  <si>
    <t>10 02 01</t>
  </si>
  <si>
    <t>Odpadki iz predelave žlindre</t>
  </si>
  <si>
    <t>100201</t>
  </si>
  <si>
    <t>10 02 02</t>
  </si>
  <si>
    <t>Nepredelana žlindra</t>
  </si>
  <si>
    <t>100202</t>
  </si>
  <si>
    <t>10 02 07</t>
  </si>
  <si>
    <t>Trdni odpadki, ki vsebujejo nevarne snovi, iz čiščenja odpadnih plinov</t>
  </si>
  <si>
    <t>100207</t>
  </si>
  <si>
    <t>10 02 08</t>
  </si>
  <si>
    <t>Trdni odpadki iz čiščenja odpadnih plinov, ki niso navedeni v 10 02 07</t>
  </si>
  <si>
    <t>100208</t>
  </si>
  <si>
    <t>10 02 10</t>
  </si>
  <si>
    <t>Valjarniška škaja</t>
  </si>
  <si>
    <t>100210</t>
  </si>
  <si>
    <t>10 02 11</t>
  </si>
  <si>
    <t>Odpadki iz obdelave hladilne vode, ki vsebujejo olje</t>
  </si>
  <si>
    <t>100211</t>
  </si>
  <si>
    <t>10 02 12</t>
  </si>
  <si>
    <t>Odpadki iz obdelave hladilne vode, ki niso navedeni v 10 02 11</t>
  </si>
  <si>
    <t>100212</t>
  </si>
  <si>
    <t>10 02 13</t>
  </si>
  <si>
    <t>Mulji in filtrne pogače, ki vsebujejo nevarne snovi, iz čiščenja odpadnih plinov</t>
  </si>
  <si>
    <t>100213</t>
  </si>
  <si>
    <t>10 02 14</t>
  </si>
  <si>
    <t>Mulji in filtrne pogače iz čiščenja odpadnih plinov, ki niso navedeni v 10 02 13</t>
  </si>
  <si>
    <t>100214</t>
  </si>
  <si>
    <t>10 02 15</t>
  </si>
  <si>
    <t>Drugi mulji in filtrne pogače</t>
  </si>
  <si>
    <t>100215</t>
  </si>
  <si>
    <t>10 02 99</t>
  </si>
  <si>
    <t>100299</t>
  </si>
  <si>
    <t>10 03 02</t>
  </si>
  <si>
    <t>Ostanki izrabljenih anod</t>
  </si>
  <si>
    <t>100302</t>
  </si>
  <si>
    <t>10 03 04</t>
  </si>
  <si>
    <t>Žlindre iz primarnega taljenja</t>
  </si>
  <si>
    <t>100304</t>
  </si>
  <si>
    <t>10 03 05</t>
  </si>
  <si>
    <t>Odpadna glinica</t>
  </si>
  <si>
    <t>100305</t>
  </si>
  <si>
    <t>10 03 08</t>
  </si>
  <si>
    <t>Solne žlindre iz sekundarnega taljenja</t>
  </si>
  <si>
    <t>100308</t>
  </si>
  <si>
    <t>10 03 09</t>
  </si>
  <si>
    <t>Črni posnemki iz sekundarnega taljenja</t>
  </si>
  <si>
    <t>100309</t>
  </si>
  <si>
    <t>10 03 15</t>
  </si>
  <si>
    <t>Posnemki, ki so vnetljivi ali pri stiku z vodo sproščajo vnetljive pline v nevarnih količinah</t>
  </si>
  <si>
    <t>100315</t>
  </si>
  <si>
    <t>10 03 16</t>
  </si>
  <si>
    <t>Posnemki, ki niso navedeni v 10 03 15</t>
  </si>
  <si>
    <t>100316</t>
  </si>
  <si>
    <t>10 03 17</t>
  </si>
  <si>
    <t>Odpadki iz proizvodnje anod, ki vsebujejo katran</t>
  </si>
  <si>
    <t>100317</t>
  </si>
  <si>
    <t>10 03 18</t>
  </si>
  <si>
    <t>Odpadki iz proizvodnje anod, ki vsebujejo ogljik, in niso navedeni v 10 03 17</t>
  </si>
  <si>
    <t>100318</t>
  </si>
  <si>
    <t>10 03 19</t>
  </si>
  <si>
    <t>Prah dimnih plinov, ki vsebuje nevarne snovi</t>
  </si>
  <si>
    <t>100319</t>
  </si>
  <si>
    <t>10 03 20</t>
  </si>
  <si>
    <t>Prah dimnih plinov, ki ni naveden v 10 03 19</t>
  </si>
  <si>
    <t>100320</t>
  </si>
  <si>
    <t>10 03 21</t>
  </si>
  <si>
    <t>Drugi delci in prah (vključno s prahom iz krogličnih mlinov), ki vsebujejo nevarne snovi</t>
  </si>
  <si>
    <t>100321</t>
  </si>
  <si>
    <t>10 03 22</t>
  </si>
  <si>
    <t>Drugi delci in prah (vključno s prahom iz krogličnih mlinov), ki niso navedeni v 10 03 21</t>
  </si>
  <si>
    <t>100322</t>
  </si>
  <si>
    <t>10 03 23</t>
  </si>
  <si>
    <t>Trdni odpadki iz čiščenja odpadnih plinov, ki vsebujejo nevarne snovi</t>
  </si>
  <si>
    <t>100323</t>
  </si>
  <si>
    <t>10 03 24</t>
  </si>
  <si>
    <t>Trdni odpadki iz čiščenja odpadnih plinov, ki niso navedeni v 10 03 23</t>
  </si>
  <si>
    <t>100324</t>
  </si>
  <si>
    <t>10 03 25</t>
  </si>
  <si>
    <t>Mulji in filtrne pogače iz čiščenja odpadnih plinov, ki vsebujejo nevarne snovi</t>
  </si>
  <si>
    <t>100325</t>
  </si>
  <si>
    <t>10 03 26</t>
  </si>
  <si>
    <t>Mulji in filtrne pogače iz čiščenja odpadnih plinov, ki niso navedeni v 10 03 25</t>
  </si>
  <si>
    <t>100326</t>
  </si>
  <si>
    <t>10 03 27</t>
  </si>
  <si>
    <t>100327</t>
  </si>
  <si>
    <t>10 03 28</t>
  </si>
  <si>
    <t>Odpadki iz obdelave hladilne vode, ki niso navedeni v 10 03 27</t>
  </si>
  <si>
    <t>100328</t>
  </si>
  <si>
    <t>10 03 29</t>
  </si>
  <si>
    <t>Odpadki iz obdelave solnih žlinder in črnih posnemkov, ki vsebujejo nevarne snovi</t>
  </si>
  <si>
    <t>100329</t>
  </si>
  <si>
    <t>10 03 30</t>
  </si>
  <si>
    <t>Odpadki iz obdelave solnih žlinder in črnih posnemkov, ki niso navedeni v 10 03 29</t>
  </si>
  <si>
    <t>100330</t>
  </si>
  <si>
    <t>10 03 99</t>
  </si>
  <si>
    <t>100399</t>
  </si>
  <si>
    <t>10 04 01</t>
  </si>
  <si>
    <t>Žlindra iz primarnega in sekundarnega taljenja</t>
  </si>
  <si>
    <t>100401</t>
  </si>
  <si>
    <t>10 04 02</t>
  </si>
  <si>
    <t>Posnemki iz primarnega in sekundarnega taljenja</t>
  </si>
  <si>
    <t>100402</t>
  </si>
  <si>
    <t>10 04 03</t>
  </si>
  <si>
    <t>Kalcijev arzenat</t>
  </si>
  <si>
    <t>100403</t>
  </si>
  <si>
    <t>10 04 04</t>
  </si>
  <si>
    <t>Prah dimnih plinov</t>
  </si>
  <si>
    <t>100404</t>
  </si>
  <si>
    <t>10 04 05</t>
  </si>
  <si>
    <t>Drugi delci in prah</t>
  </si>
  <si>
    <t>100405</t>
  </si>
  <si>
    <t>10 04 06</t>
  </si>
  <si>
    <t>Trdni odpadki iz čiščenja odpadnih plinov</t>
  </si>
  <si>
    <t>100406</t>
  </si>
  <si>
    <t>10 04 07</t>
  </si>
  <si>
    <t>Mulji in filtrne pogače iz čiščenja odpadnih plinov</t>
  </si>
  <si>
    <t>100407</t>
  </si>
  <si>
    <t>10 04 09</t>
  </si>
  <si>
    <t>100409</t>
  </si>
  <si>
    <t>10 04 10</t>
  </si>
  <si>
    <t>Odpadki iz obdelave hladilne vode, ki niso navedeni v 10 04 09</t>
  </si>
  <si>
    <t>100410</t>
  </si>
  <si>
    <t>10 04 99</t>
  </si>
  <si>
    <t>100499</t>
  </si>
  <si>
    <t>10 05 01</t>
  </si>
  <si>
    <t>100501</t>
  </si>
  <si>
    <t>10 05 03</t>
  </si>
  <si>
    <t>100503</t>
  </si>
  <si>
    <t>10 05 04</t>
  </si>
  <si>
    <t>100504</t>
  </si>
  <si>
    <t>10 05 05</t>
  </si>
  <si>
    <t>100505</t>
  </si>
  <si>
    <t>10 05 06</t>
  </si>
  <si>
    <t>100506</t>
  </si>
  <si>
    <t>10 05 08</t>
  </si>
  <si>
    <t>100508</t>
  </si>
  <si>
    <t>10 05 09</t>
  </si>
  <si>
    <t>Odpadki iz obdelave hladilne vode, ki niso navedeni v 10 05 08</t>
  </si>
  <si>
    <t>100509</t>
  </si>
  <si>
    <t>10 05 10</t>
  </si>
  <si>
    <t>100510</t>
  </si>
  <si>
    <t>10 05 11</t>
  </si>
  <si>
    <t>Posnemki, ki niso navedeni v 10 05 10</t>
  </si>
  <si>
    <t>100511</t>
  </si>
  <si>
    <t>10 05 99</t>
  </si>
  <si>
    <t>100599</t>
  </si>
  <si>
    <t>10 06 01</t>
  </si>
  <si>
    <t>100601</t>
  </si>
  <si>
    <t>10 06 02</t>
  </si>
  <si>
    <t>100602</t>
  </si>
  <si>
    <t>10 06 03</t>
  </si>
  <si>
    <t>100603</t>
  </si>
  <si>
    <t>10 06 04</t>
  </si>
  <si>
    <t>100604</t>
  </si>
  <si>
    <t>10 06 06</t>
  </si>
  <si>
    <t>100606</t>
  </si>
  <si>
    <t>10 06 07</t>
  </si>
  <si>
    <t>100607</t>
  </si>
  <si>
    <t>10 06 09</t>
  </si>
  <si>
    <t>100609</t>
  </si>
  <si>
    <t>10 06 10</t>
  </si>
  <si>
    <t>Odpadki iz obdelave hladilne vode, ki niso navedeni v 10 06 09</t>
  </si>
  <si>
    <t>100610</t>
  </si>
  <si>
    <t>10 06 99</t>
  </si>
  <si>
    <t>100699</t>
  </si>
  <si>
    <t>10 07 01</t>
  </si>
  <si>
    <t>100701</t>
  </si>
  <si>
    <t>10 07 02</t>
  </si>
  <si>
    <t>100702</t>
  </si>
  <si>
    <t>10 07 03</t>
  </si>
  <si>
    <t>100703</t>
  </si>
  <si>
    <t>10 07 04</t>
  </si>
  <si>
    <t>100704</t>
  </si>
  <si>
    <t>10 07 05</t>
  </si>
  <si>
    <t>100705</t>
  </si>
  <si>
    <t>10 07 07</t>
  </si>
  <si>
    <t>100707</t>
  </si>
  <si>
    <t>10 07 08</t>
  </si>
  <si>
    <t>Odpadki iz obdelave hladilne vode, ki niso navedeni v 10 07 07</t>
  </si>
  <si>
    <t>100708</t>
  </si>
  <si>
    <t>10 07 99</t>
  </si>
  <si>
    <t>100799</t>
  </si>
  <si>
    <t>10 08 04</t>
  </si>
  <si>
    <t>Delci in prah</t>
  </si>
  <si>
    <t>100804</t>
  </si>
  <si>
    <t>10 08 08</t>
  </si>
  <si>
    <t>Solna žlindra iz primarnega in sekundarnega taljenja</t>
  </si>
  <si>
    <t>100808</t>
  </si>
  <si>
    <t>10 08 09</t>
  </si>
  <si>
    <t>Druge žlindre</t>
  </si>
  <si>
    <t>100809</t>
  </si>
  <si>
    <t>10 08 10</t>
  </si>
  <si>
    <t>100810</t>
  </si>
  <si>
    <t>10 08 11</t>
  </si>
  <si>
    <t>Posnemki, ki niso navedeni v 10 08 10</t>
  </si>
  <si>
    <t>100811</t>
  </si>
  <si>
    <t>10 08 12</t>
  </si>
  <si>
    <t>100812</t>
  </si>
  <si>
    <t>10 08 13</t>
  </si>
  <si>
    <t>Odpadki iz proizvodnje anod, ki vsebujejo ogljik in niso navedeni v 10 08 12</t>
  </si>
  <si>
    <t>100813</t>
  </si>
  <si>
    <t>10 08 14</t>
  </si>
  <si>
    <t>100814</t>
  </si>
  <si>
    <t>10 08 15</t>
  </si>
  <si>
    <t>100815</t>
  </si>
  <si>
    <t>10 08 16</t>
  </si>
  <si>
    <t>Prah dimnih plinov, ki ni naveden v 10 08 15</t>
  </si>
  <si>
    <t>100816</t>
  </si>
  <si>
    <t>10 08 17</t>
  </si>
  <si>
    <t>Mulji in filtrne pogače iz čiščenja dimnih plinov, ki vsebujejo nevarne snovi</t>
  </si>
  <si>
    <t>100817</t>
  </si>
  <si>
    <t>10 08 18</t>
  </si>
  <si>
    <t>Mulji in filtrne pogače iz čiščenja dimnih plinov, ki niso navedeni v 10 08 17</t>
  </si>
  <si>
    <t>100818</t>
  </si>
  <si>
    <t>10 08 19</t>
  </si>
  <si>
    <t>100819</t>
  </si>
  <si>
    <t>10 08 20</t>
  </si>
  <si>
    <t>Odpadki iz obdelave hladilne vode, ki niso navedeni v 10 08 19</t>
  </si>
  <si>
    <t>100820</t>
  </si>
  <si>
    <t>10 08 99</t>
  </si>
  <si>
    <t>100899</t>
  </si>
  <si>
    <t>10 09 03</t>
  </si>
  <si>
    <t>Žlindra iz peči</t>
  </si>
  <si>
    <t>100903</t>
  </si>
  <si>
    <t>10 09 05</t>
  </si>
  <si>
    <t>Neuporabljene livarske forme in jedra, ki vsebujejo nevarne snovi</t>
  </si>
  <si>
    <t>100905</t>
  </si>
  <si>
    <t>10 09 06</t>
  </si>
  <si>
    <t>Neuporabljene livarske forme in jedra, ki niso navedeni v 10 09 05</t>
  </si>
  <si>
    <t>100906</t>
  </si>
  <si>
    <t>10 09 07</t>
  </si>
  <si>
    <t>Uporabljene livarske forme in jedra, ki vsebujejo nevarne snovi</t>
  </si>
  <si>
    <t>100907</t>
  </si>
  <si>
    <t>10 09 08</t>
  </si>
  <si>
    <t>Uporabljene livarske forme in jedra, ki niso navedeni v 10 09 07</t>
  </si>
  <si>
    <t>100908</t>
  </si>
  <si>
    <t>10 09 09</t>
  </si>
  <si>
    <t>100909</t>
  </si>
  <si>
    <t>10 09 10</t>
  </si>
  <si>
    <t>Prah dimnih plinov, ki ni naveden v 10 09 09</t>
  </si>
  <si>
    <t>100910</t>
  </si>
  <si>
    <t>10 09 11</t>
  </si>
  <si>
    <t>Drugi delci, ki vsebujejo nevarne snovi</t>
  </si>
  <si>
    <t>100911</t>
  </si>
  <si>
    <t>10 09 12</t>
  </si>
  <si>
    <t>Drugi delci, ki niso navedeni v 10 09 11</t>
  </si>
  <si>
    <t>100912</t>
  </si>
  <si>
    <t>10 09 13</t>
  </si>
  <si>
    <t>Odpadna veziva, ki vsebujejo nevarne snovi</t>
  </si>
  <si>
    <t>100913</t>
  </si>
  <si>
    <t>10 09 14</t>
  </si>
  <si>
    <t>Odpadna veziva, ki niso navedena v 10 09 13</t>
  </si>
  <si>
    <t>100914</t>
  </si>
  <si>
    <t>10 09 15</t>
  </si>
  <si>
    <t>Odpadna sredstva za ugotavljanje razpok, ki vsebujejo nevarne snovi</t>
  </si>
  <si>
    <t>100915</t>
  </si>
  <si>
    <t>10 09 16</t>
  </si>
  <si>
    <t>Odpadna sredstva za ugotavljanje razpok, ki niso navedena v 10 09 15</t>
  </si>
  <si>
    <t>100916</t>
  </si>
  <si>
    <t>10 09 99</t>
  </si>
  <si>
    <t>100999</t>
  </si>
  <si>
    <t>10 10 03</t>
  </si>
  <si>
    <t>101003</t>
  </si>
  <si>
    <t>10 10 05</t>
  </si>
  <si>
    <t>101005</t>
  </si>
  <si>
    <t>10 10 06</t>
  </si>
  <si>
    <t>Neuporabljene livarske forme in jedra, ki niso navedeni v 10 10 05</t>
  </si>
  <si>
    <t>101006</t>
  </si>
  <si>
    <t>10 10 07</t>
  </si>
  <si>
    <t>101007</t>
  </si>
  <si>
    <t>10 10 08</t>
  </si>
  <si>
    <t>Uporabljene livarske forme in jedra, ki niso navedeni v 10 10 07</t>
  </si>
  <si>
    <t>101008</t>
  </si>
  <si>
    <t>10 10 09</t>
  </si>
  <si>
    <t>101009</t>
  </si>
  <si>
    <t>10 10 10</t>
  </si>
  <si>
    <t>Prah dimnih plinov, ki ni naveden v 10 10 09</t>
  </si>
  <si>
    <t>101010</t>
  </si>
  <si>
    <t>10 10 11</t>
  </si>
  <si>
    <t>101011</t>
  </si>
  <si>
    <t>10 10 12</t>
  </si>
  <si>
    <t>Drugi delci, ki niso navedeni v 10 10 11</t>
  </si>
  <si>
    <t>101012</t>
  </si>
  <si>
    <t>10 10 13</t>
  </si>
  <si>
    <t>101013</t>
  </si>
  <si>
    <t>10 10 14</t>
  </si>
  <si>
    <t>Odpadna veziva, ki niso navedena v 10 10 13</t>
  </si>
  <si>
    <t>101014</t>
  </si>
  <si>
    <t>10 10 15</t>
  </si>
  <si>
    <t>101015</t>
  </si>
  <si>
    <t>10 10 16</t>
  </si>
  <si>
    <t>Odpadna sredstva za ugotavljanje razpok, ki niso navedena v 10 10 15</t>
  </si>
  <si>
    <t>101016</t>
  </si>
  <si>
    <t>10 10 99</t>
  </si>
  <si>
    <t>101099</t>
  </si>
  <si>
    <t>10 11 03</t>
  </si>
  <si>
    <t>Odpadni materiali iz steklenih vlaken</t>
  </si>
  <si>
    <t>101103</t>
  </si>
  <si>
    <t>10 11 05</t>
  </si>
  <si>
    <t>101105</t>
  </si>
  <si>
    <t>10 11 09</t>
  </si>
  <si>
    <t>Odpadna zmes pred taljenjem, ki vsebuje nevarne snovi</t>
  </si>
  <si>
    <t>101109</t>
  </si>
  <si>
    <t>10 11 10</t>
  </si>
  <si>
    <t>Odpadna zmes pred taljenjem, ki ni navedena v 10 11 09</t>
  </si>
  <si>
    <t>101110</t>
  </si>
  <si>
    <t>10 11 11</t>
  </si>
  <si>
    <t>Odpadno steklo, ki vsebuje težke kovine, v obliki majhnih delcev in prahu (npr. steklo katodnih cevi)</t>
  </si>
  <si>
    <t>101111</t>
  </si>
  <si>
    <t>10 11 12</t>
  </si>
  <si>
    <t>Odpadno steklo, ki ni navedeno v 10 11 11</t>
  </si>
  <si>
    <t>101112</t>
  </si>
  <si>
    <t>10 11 13</t>
  </si>
  <si>
    <t>Mulj iz poliranja in brušenja stekla, ki vsebuje nevarne snovi</t>
  </si>
  <si>
    <t>101113</t>
  </si>
  <si>
    <t>10 11 14</t>
  </si>
  <si>
    <t>Mulj iz poliranja in brušenja stekla, ki ni naveden v 10 11 13</t>
  </si>
  <si>
    <t>101114</t>
  </si>
  <si>
    <t>10 11 15</t>
  </si>
  <si>
    <t>Trdni odpadki iz čiščenja dimnih plinov, ki vsebujejo nevarne snovi</t>
  </si>
  <si>
    <t>101115</t>
  </si>
  <si>
    <t>10 11 16</t>
  </si>
  <si>
    <t>Trdni odpadki iz čiščenja dimnih plinov, ki niso navedeni v 10 11 15</t>
  </si>
  <si>
    <t>101116</t>
  </si>
  <si>
    <t>10 11 17</t>
  </si>
  <si>
    <t>101117</t>
  </si>
  <si>
    <t>10 11 18</t>
  </si>
  <si>
    <t>Mulji in filtrne pogače iz čiščenja dimnih plinov, ki niso navedeni v 10 11 17</t>
  </si>
  <si>
    <t>101118</t>
  </si>
  <si>
    <t>10 11 19</t>
  </si>
  <si>
    <t>Trdni odpadki, ki vsebujejo nevarne snovi, iz čiščenja odpadnih voda na kraju nastanka</t>
  </si>
  <si>
    <t>101119</t>
  </si>
  <si>
    <t>10 11 20</t>
  </si>
  <si>
    <t>Trdni iz čiščenja odpadnih voda na kraju nastanka, ki niso navedeni v 10 11 19</t>
  </si>
  <si>
    <t>101120</t>
  </si>
  <si>
    <t>10 11 99</t>
  </si>
  <si>
    <t>101199</t>
  </si>
  <si>
    <t>10 12 01</t>
  </si>
  <si>
    <t>Odpadna surova zmes pred žganjem</t>
  </si>
  <si>
    <t>101201</t>
  </si>
  <si>
    <t>10 12 03</t>
  </si>
  <si>
    <t>101203</t>
  </si>
  <si>
    <t>10 12 05</t>
  </si>
  <si>
    <t>101205</t>
  </si>
  <si>
    <t>10 12 06</t>
  </si>
  <si>
    <t>Zavržene forme</t>
  </si>
  <si>
    <t>101206</t>
  </si>
  <si>
    <t>10 12 08</t>
  </si>
  <si>
    <t>Odpadna keramika, opeke, ploščice in gradbeni proizvodi (po žganju)</t>
  </si>
  <si>
    <t>101208</t>
  </si>
  <si>
    <t>10 12 09</t>
  </si>
  <si>
    <t>101209</t>
  </si>
  <si>
    <t>10 12 10</t>
  </si>
  <si>
    <t>Trdni odpadki iz čiščenja odpadnih plinov, ki niso navedeni v 10 12 09</t>
  </si>
  <si>
    <t>101210</t>
  </si>
  <si>
    <t>10 12 11</t>
  </si>
  <si>
    <t>Odpadki iz glaziranja, ki vsebujejo težke kovine</t>
  </si>
  <si>
    <t>101211</t>
  </si>
  <si>
    <t>10 12 12</t>
  </si>
  <si>
    <t>Odpadki iz glaziranja, ki niso navedeni v 10 12 11</t>
  </si>
  <si>
    <t>101212</t>
  </si>
  <si>
    <t>10 12 13</t>
  </si>
  <si>
    <t>101213</t>
  </si>
  <si>
    <t>10 12 99</t>
  </si>
  <si>
    <t>101299</t>
  </si>
  <si>
    <t>10 13 01</t>
  </si>
  <si>
    <t>101301</t>
  </si>
  <si>
    <t>10 13 04</t>
  </si>
  <si>
    <t>Odpadki iz kalcinacije in hidratacije apna</t>
  </si>
  <si>
    <t>101304</t>
  </si>
  <si>
    <t>10 13 06</t>
  </si>
  <si>
    <t>Delci in prah (razen 10 13 12 in 10 13 13)</t>
  </si>
  <si>
    <t>101306</t>
  </si>
  <si>
    <t>10 13 07</t>
  </si>
  <si>
    <t>101307</t>
  </si>
  <si>
    <t>10 13 09</t>
  </si>
  <si>
    <t>Odpadki, ki vsebujejo azbest, iz proizvodnje azbestcementa</t>
  </si>
  <si>
    <t>101309</t>
  </si>
  <si>
    <t>10 13 10</t>
  </si>
  <si>
    <t>Odpadki iz proizvodnje azbestcementa, ki niso navedeni v 10 13 09</t>
  </si>
  <si>
    <t>101310</t>
  </si>
  <si>
    <t>10 13 11</t>
  </si>
  <si>
    <t>Odpadki iz proizvodnje sestavljenih (kompozitnih) materialov na osnovi cementa, ki niso navedeni v 10 13 09 in 10 13 10</t>
  </si>
  <si>
    <t>101311</t>
  </si>
  <si>
    <t>10 13 12</t>
  </si>
  <si>
    <t>101312</t>
  </si>
  <si>
    <t>10 13 13</t>
  </si>
  <si>
    <t>Trdni odpadki iz čiščenja odpadnih plinov, ki niso navedeni v 10 13 12</t>
  </si>
  <si>
    <t>101313</t>
  </si>
  <si>
    <t>10 13 14</t>
  </si>
  <si>
    <t>Odpadni beton in betonski mulj</t>
  </si>
  <si>
    <t>101314</t>
  </si>
  <si>
    <t>10 13 99</t>
  </si>
  <si>
    <t>101399</t>
  </si>
  <si>
    <t>10 14 01</t>
  </si>
  <si>
    <t>Odpadki, ki vsebujejo živo srebro, iz čiščenja odpadnih plinov</t>
  </si>
  <si>
    <t>101401</t>
  </si>
  <si>
    <t>11 01 05</t>
  </si>
  <si>
    <t>Kisline za luženja</t>
  </si>
  <si>
    <t>110105</t>
  </si>
  <si>
    <t>11 01 06</t>
  </si>
  <si>
    <t>Kisline, ki niso navedene drugje</t>
  </si>
  <si>
    <t>110106</t>
  </si>
  <si>
    <t>11 01 07</t>
  </si>
  <si>
    <t>Baze (lugi) za luženje</t>
  </si>
  <si>
    <t>110107</t>
  </si>
  <si>
    <t>11 01 08</t>
  </si>
  <si>
    <t>Mulji iz fosfatiranja</t>
  </si>
  <si>
    <t>110108</t>
  </si>
  <si>
    <t>11 01 09</t>
  </si>
  <si>
    <t>Mulji in filtrne pogače, ki vsebujejo nevarne snovi</t>
  </si>
  <si>
    <t>110109</t>
  </si>
  <si>
    <t>11 01 10</t>
  </si>
  <si>
    <t>Mulji in filtrne pogače, ki niso navedeni v 11 01 09</t>
  </si>
  <si>
    <t>110110</t>
  </si>
  <si>
    <t>11 01 11</t>
  </si>
  <si>
    <t>Tekočine za izpiranje na vodni osnovi, ki vsebujejo nevarne snovi</t>
  </si>
  <si>
    <t>110111</t>
  </si>
  <si>
    <t>11 01 12</t>
  </si>
  <si>
    <t>Tekočine za izpiranje na vodni osnovi, ki niso navedene v 11 01 11</t>
  </si>
  <si>
    <t>110112</t>
  </si>
  <si>
    <t>11 01 13</t>
  </si>
  <si>
    <t>Odpadki iz razmaščevanja, ki vsebujejo nevarne snovi</t>
  </si>
  <si>
    <t>110113</t>
  </si>
  <si>
    <t>11 01 14</t>
  </si>
  <si>
    <t>Odpadki iz razmaščevanja, ki niso navedeni v 11 01 13</t>
  </si>
  <si>
    <t>110114</t>
  </si>
  <si>
    <t>11 01 15</t>
  </si>
  <si>
    <t>Eluati in mulji, ki vsebujejo nevarne snovi, iz membranskih sistemov ali ionskih izmenjevalnikov</t>
  </si>
  <si>
    <t>110115</t>
  </si>
  <si>
    <t>11 01 16</t>
  </si>
  <si>
    <t>Nasičene ali izrabljene smole ionskih izmenjevalnikov</t>
  </si>
  <si>
    <t>110116</t>
  </si>
  <si>
    <t>11 01 98</t>
  </si>
  <si>
    <t>Drugi odpadki, ki vsebujejo nevarne snovi</t>
  </si>
  <si>
    <t>110198</t>
  </si>
  <si>
    <t>11 01 99</t>
  </si>
  <si>
    <t>110199</t>
  </si>
  <si>
    <t>11 02 02</t>
  </si>
  <si>
    <t>Mulji iz hidrometalurgije cinka (vključno z jarositom in goethitom)</t>
  </si>
  <si>
    <t>110202</t>
  </si>
  <si>
    <t>11 02 03</t>
  </si>
  <si>
    <t>Odpadki iz proizvodnje anod za elektrolizne postopke v vodnih medijih</t>
  </si>
  <si>
    <t>110203</t>
  </si>
  <si>
    <t>11 02 05</t>
  </si>
  <si>
    <t>Odpadki iz hidrometalurških postopkov bakra, ki vsebujejo nevarne snovi</t>
  </si>
  <si>
    <t>110205</t>
  </si>
  <si>
    <t>11 02 06</t>
  </si>
  <si>
    <t>Odpadki iz hidrometalurških postopkov, ki niso navedeni v 11 02 05</t>
  </si>
  <si>
    <t>110206</t>
  </si>
  <si>
    <t>11 02 07</t>
  </si>
  <si>
    <t>110207</t>
  </si>
  <si>
    <t>11 02 99</t>
  </si>
  <si>
    <t>110299</t>
  </si>
  <si>
    <t>11 03 01</t>
  </si>
  <si>
    <t>Odpadki, ki vsebujejo cianid</t>
  </si>
  <si>
    <t>110301</t>
  </si>
  <si>
    <t>11 03 02</t>
  </si>
  <si>
    <t>Drugi odpadki</t>
  </si>
  <si>
    <t>110302</t>
  </si>
  <si>
    <t>11 05 01</t>
  </si>
  <si>
    <t>Surovi cink</t>
  </si>
  <si>
    <t>110501</t>
  </si>
  <si>
    <t>11 05 02</t>
  </si>
  <si>
    <t>Cinkov pepel</t>
  </si>
  <si>
    <t>110502</t>
  </si>
  <si>
    <t>11 05 03</t>
  </si>
  <si>
    <t>110503</t>
  </si>
  <si>
    <t>11 05 04</t>
  </si>
  <si>
    <t>Izrabljena kopel</t>
  </si>
  <si>
    <t>110504</t>
  </si>
  <si>
    <t>11 05 99</t>
  </si>
  <si>
    <t>110599</t>
  </si>
  <si>
    <t>12 01 01</t>
  </si>
  <si>
    <t>Opilki in ostružki železa</t>
  </si>
  <si>
    <t>120101</t>
  </si>
  <si>
    <t>12 01 02</t>
  </si>
  <si>
    <t>Prah in delci železa</t>
  </si>
  <si>
    <t>120102</t>
  </si>
  <si>
    <t>12 01 03</t>
  </si>
  <si>
    <t>Opilki in ostružki barvnih kovin</t>
  </si>
  <si>
    <t>120103</t>
  </si>
  <si>
    <t>12 01 04</t>
  </si>
  <si>
    <t>Prah in delci barvnih kovin</t>
  </si>
  <si>
    <t>120104</t>
  </si>
  <si>
    <t>12 01 05</t>
  </si>
  <si>
    <t>Drobci in ostružki plastike</t>
  </si>
  <si>
    <t>120105</t>
  </si>
  <si>
    <t>12 01 06</t>
  </si>
  <si>
    <t>Mineralna strojna olja, ki vsebujejo halogene (razen emulzij in raztopin)</t>
  </si>
  <si>
    <t>120106</t>
  </si>
  <si>
    <t>12 01 07</t>
  </si>
  <si>
    <t>Mineralna strojna olja, ki ne vsebujejo halogenov (razen emulzij in raztopin)</t>
  </si>
  <si>
    <t>120107</t>
  </si>
  <si>
    <t>12 01 08</t>
  </si>
  <si>
    <t>Strojne emulzije in raztopine, ki vsebujejo halogene</t>
  </si>
  <si>
    <t>120108</t>
  </si>
  <si>
    <t>12 01 09</t>
  </si>
  <si>
    <t>Strojne emulzije in raztopine, ki ne vsebujejo halogenov</t>
  </si>
  <si>
    <t>120109</t>
  </si>
  <si>
    <t>12 01 10</t>
  </si>
  <si>
    <t>Sintetična strojna olja</t>
  </si>
  <si>
    <t>120110</t>
  </si>
  <si>
    <t>12 01 12</t>
  </si>
  <si>
    <t>Izrabljeni voski in masti</t>
  </si>
  <si>
    <t>120112</t>
  </si>
  <si>
    <t>12 01 13</t>
  </si>
  <si>
    <t>Odpadki iz varjenja</t>
  </si>
  <si>
    <t>120113</t>
  </si>
  <si>
    <t>12 01 14</t>
  </si>
  <si>
    <t>Strojni mulji, ki vsebujejo nevarne snovi</t>
  </si>
  <si>
    <t>120114</t>
  </si>
  <si>
    <t>12 01 15</t>
  </si>
  <si>
    <t>Strojni mulji, ki niso navedeni v 12 01 14</t>
  </si>
  <si>
    <t>120115</t>
  </si>
  <si>
    <t>12 01 16</t>
  </si>
  <si>
    <t>Odpadki iz peskanja, ki vsebujejo nevarne snovi</t>
  </si>
  <si>
    <t>120116</t>
  </si>
  <si>
    <t>12 01 17</t>
  </si>
  <si>
    <t>Odpadki iz peskanja, ki niso navedeni v 12 01 16</t>
  </si>
  <si>
    <t>120117</t>
  </si>
  <si>
    <t>12 01 18</t>
  </si>
  <si>
    <t>Kovinski mulj (mulj iz brušenja, honanja in lepanja), ki vsebuje olje</t>
  </si>
  <si>
    <t>120118</t>
  </si>
  <si>
    <t>12 01 19</t>
  </si>
  <si>
    <t>Lahko biorazgradljiva strojna olja</t>
  </si>
  <si>
    <t>120119</t>
  </si>
  <si>
    <t>12 01 20</t>
  </si>
  <si>
    <t>Izrabljena brusilna telesa in brusilni materiali, ki vsebujejo nevarne snovi</t>
  </si>
  <si>
    <t>120120</t>
  </si>
  <si>
    <t>12 01 21</t>
  </si>
  <si>
    <t>Izrabljena brusilna telesa in brusilni materiali, ki niso navedeni v 12 01 20</t>
  </si>
  <si>
    <t>120121</t>
  </si>
  <si>
    <t>12 01 99</t>
  </si>
  <si>
    <t>120199</t>
  </si>
  <si>
    <t>12 03 01</t>
  </si>
  <si>
    <t>Pralne tekočine na vodni osnovi</t>
  </si>
  <si>
    <t>120301</t>
  </si>
  <si>
    <t>12 03 02</t>
  </si>
  <si>
    <t>Odpadki iz razmaščevanja s paro</t>
  </si>
  <si>
    <t>120302</t>
  </si>
  <si>
    <t>13 01 01</t>
  </si>
  <si>
    <t>Hidravlična olja, ki vsebujejo PCB</t>
  </si>
  <si>
    <t>130101</t>
  </si>
  <si>
    <t>13 01 04</t>
  </si>
  <si>
    <t>Klorirane emulzije</t>
  </si>
  <si>
    <t>130104</t>
  </si>
  <si>
    <t>13 01 05</t>
  </si>
  <si>
    <t>Neklorirane emulzije</t>
  </si>
  <si>
    <t>130105</t>
  </si>
  <si>
    <t>13 01 09</t>
  </si>
  <si>
    <t>Mineralna klorirana hidravlična olja</t>
  </si>
  <si>
    <t>130109</t>
  </si>
  <si>
    <t>13 01 10</t>
  </si>
  <si>
    <t>Mineralna neklorirana hidravlična olja</t>
  </si>
  <si>
    <t>130110</t>
  </si>
  <si>
    <t>13 01 11</t>
  </si>
  <si>
    <t>Sintetična hidravlična olja</t>
  </si>
  <si>
    <t>130111</t>
  </si>
  <si>
    <t>13 01 12</t>
  </si>
  <si>
    <t>Lahko biorazgradljiva hidravlična olja</t>
  </si>
  <si>
    <t>130112</t>
  </si>
  <si>
    <t>13 01 13</t>
  </si>
  <si>
    <t>Druga hidravlična olja</t>
  </si>
  <si>
    <t>130113</t>
  </si>
  <si>
    <t>13 02 04</t>
  </si>
  <si>
    <t>Mineralna klorirana motorna olja, olja prestavnih mehanizmov in mazalna olja</t>
  </si>
  <si>
    <t>130204</t>
  </si>
  <si>
    <t>Mineralna neklorirana motorna olja, olja prestavnih mehanizmov in mazalna olja</t>
  </si>
  <si>
    <t>130205</t>
  </si>
  <si>
    <t>13 02 06</t>
  </si>
  <si>
    <t>Sintetična motorna olja, olja prestavnih mehanizmov in mazalna olja</t>
  </si>
  <si>
    <t>130206</t>
  </si>
  <si>
    <t>13 02 07</t>
  </si>
  <si>
    <t>Lahko biorazgradljiva motorna olja, olja prestavnih mehanizmov in mazalna olja</t>
  </si>
  <si>
    <t>130207</t>
  </si>
  <si>
    <t>13 02 08</t>
  </si>
  <si>
    <t>Druga motorna olja, olja prestavnih mehanizmov in mazalna olja</t>
  </si>
  <si>
    <t>130208</t>
  </si>
  <si>
    <t>13 03 01</t>
  </si>
  <si>
    <t>Izolirna olja in olja za prenos toplote, ki vsebujejo PCB</t>
  </si>
  <si>
    <t>130301</t>
  </si>
  <si>
    <t>13 03 06</t>
  </si>
  <si>
    <t>Mineralna klorirana izolirna olja in olja prenos toplote, ki niso navedena v 13 03 01</t>
  </si>
  <si>
    <t>130306</t>
  </si>
  <si>
    <t>13 03 07</t>
  </si>
  <si>
    <t>Mineralna neklorirana izolirna olja in olja za prenos toplote</t>
  </si>
  <si>
    <t>130307</t>
  </si>
  <si>
    <t>13 03 08</t>
  </si>
  <si>
    <t>Sintetična izolirna olja in olja za prenos toplote</t>
  </si>
  <si>
    <t>130308</t>
  </si>
  <si>
    <t>13 03 09</t>
  </si>
  <si>
    <t>Lahko biorazgradljiva izolirna olja in olja za prenos toplote</t>
  </si>
  <si>
    <t>130309</t>
  </si>
  <si>
    <t>13 03 10</t>
  </si>
  <si>
    <t>Druga izolirna olja in olja za prenos toplote</t>
  </si>
  <si>
    <t>130310</t>
  </si>
  <si>
    <t>13 04 01</t>
  </si>
  <si>
    <t>Kalužna (ladijska) olja iz plovbe po celinskih plovnih poteh</t>
  </si>
  <si>
    <t>130401</t>
  </si>
  <si>
    <t>13 04 02</t>
  </si>
  <si>
    <t>Kalužna (ladijska) olja iz odtočnih kanalov na pomolih</t>
  </si>
  <si>
    <t>130402</t>
  </si>
  <si>
    <t>13 04 03</t>
  </si>
  <si>
    <t>Kalužna (ladijska) olja iz druge plovbe</t>
  </si>
  <si>
    <t>130403</t>
  </si>
  <si>
    <t>13 05 01</t>
  </si>
  <si>
    <t>Trdne snovi iz peskolovov in naprav za ločevanje olja in vode</t>
  </si>
  <si>
    <t>130501</t>
  </si>
  <si>
    <t>13 05 02</t>
  </si>
  <si>
    <t>Mulji iz naprav za ločevanje olja in vode</t>
  </si>
  <si>
    <t>130502</t>
  </si>
  <si>
    <t>13 05 03</t>
  </si>
  <si>
    <t>Mulji iz lovilcev olj</t>
  </si>
  <si>
    <t>130503</t>
  </si>
  <si>
    <t>13 05 06</t>
  </si>
  <si>
    <t>Olja iz naprav za ločevanje olja in vode</t>
  </si>
  <si>
    <t>130506</t>
  </si>
  <si>
    <t>13 05 07</t>
  </si>
  <si>
    <t>Z oljem onesnažena voda iz naprav za ločevanje olja in vode</t>
  </si>
  <si>
    <t>130507</t>
  </si>
  <si>
    <t>13 05 08</t>
  </si>
  <si>
    <t>Mešanice odpadkov iz peskolovov in naprav za ločevanje olja in vode</t>
  </si>
  <si>
    <t>130508</t>
  </si>
  <si>
    <t>13 07 01</t>
  </si>
  <si>
    <t>Kurilno olje in dizelsko gorivo</t>
  </si>
  <si>
    <t>130701</t>
  </si>
  <si>
    <t>13 07 02</t>
  </si>
  <si>
    <t>Bencin</t>
  </si>
  <si>
    <t>130702</t>
  </si>
  <si>
    <t>13 07 03</t>
  </si>
  <si>
    <t>Druga goriva (vključno z mešanicami)</t>
  </si>
  <si>
    <t>130703</t>
  </si>
  <si>
    <t>13 08 01</t>
  </si>
  <si>
    <t>Mulji ali emulzije iz razsoljevanja</t>
  </si>
  <si>
    <t>130801</t>
  </si>
  <si>
    <t>13 08 02</t>
  </si>
  <si>
    <t>Druge emulzije</t>
  </si>
  <si>
    <t>130802</t>
  </si>
  <si>
    <t>13 08 99</t>
  </si>
  <si>
    <t>130899</t>
  </si>
  <si>
    <t>14 06 01</t>
  </si>
  <si>
    <t>Fluorokloroogljikovodiki, HCFC, HFC</t>
  </si>
  <si>
    <t>140601</t>
  </si>
  <si>
    <t>14 06 02</t>
  </si>
  <si>
    <t>Druga halogenirana topila in mešanice topil</t>
  </si>
  <si>
    <t>140602</t>
  </si>
  <si>
    <t>14 06 03</t>
  </si>
  <si>
    <t>Druga topila in mešanice topil</t>
  </si>
  <si>
    <t>140603</t>
  </si>
  <si>
    <t>14 06 04</t>
  </si>
  <si>
    <t>Mulji ali trdni odpadki, ki vsebujejo halogenirana topila</t>
  </si>
  <si>
    <t>140604</t>
  </si>
  <si>
    <t>14 06 05</t>
  </si>
  <si>
    <t>Mulji ali trdni odpadki, ki vsebujejo druga topila</t>
  </si>
  <si>
    <t>140605</t>
  </si>
  <si>
    <t>15 01 01</t>
  </si>
  <si>
    <t>Papirna in kartonska embalaža ter embalaža iz lepenke</t>
  </si>
  <si>
    <t>150101</t>
  </si>
  <si>
    <t>15 01 02</t>
  </si>
  <si>
    <t>Plastična embalaža</t>
  </si>
  <si>
    <t>150102</t>
  </si>
  <si>
    <t>15 01 03</t>
  </si>
  <si>
    <t>Lesena embalaža</t>
  </si>
  <si>
    <t>150103</t>
  </si>
  <si>
    <t>15 01 04</t>
  </si>
  <si>
    <t>Kovinska embalaža</t>
  </si>
  <si>
    <t>150104</t>
  </si>
  <si>
    <t>15 01 05</t>
  </si>
  <si>
    <t>Sestavljena (kompozitna) embalaža</t>
  </si>
  <si>
    <t>150105</t>
  </si>
  <si>
    <t>15 01 06</t>
  </si>
  <si>
    <t>Mešana embalaža</t>
  </si>
  <si>
    <t>150106</t>
  </si>
  <si>
    <t>15 01 07</t>
  </si>
  <si>
    <t>Steklena embalaža</t>
  </si>
  <si>
    <t>150107</t>
  </si>
  <si>
    <t>15 01 09</t>
  </si>
  <si>
    <t>Embalaža iz tekstila</t>
  </si>
  <si>
    <t>150109</t>
  </si>
  <si>
    <t>15 01 10</t>
  </si>
  <si>
    <t>Embalaža, ki vsebuje ostanke nevarnih snovi ali je onesnažena z nevarnimi snovmi</t>
  </si>
  <si>
    <t>150110</t>
  </si>
  <si>
    <t>15 01 11</t>
  </si>
  <si>
    <t>Kovinska embalaža, ki vsebuje nevaren trden porozen oklep (npr. azbest), vključno s praznimi tlačnimi posodami</t>
  </si>
  <si>
    <t>150111</t>
  </si>
  <si>
    <t>15 02 02</t>
  </si>
  <si>
    <t>Absorbenti, filtrirna sredstva (vključno z oljnimi filtri, ki niso navedeni drugje), čistilne krpe in zaščitna oblačila, ki so onesnaženi z nevarnimi snovmi</t>
  </si>
  <si>
    <t>150202</t>
  </si>
  <si>
    <t>15 02 03</t>
  </si>
  <si>
    <t>Absorbenti, filtrirna sredstva, čistilne krpe in zaščitna oblačila, ki niso navedeni v 15 02 02</t>
  </si>
  <si>
    <t>150203</t>
  </si>
  <si>
    <t>16 01 03</t>
  </si>
  <si>
    <t>Izrabljene gume</t>
  </si>
  <si>
    <t>160103</t>
  </si>
  <si>
    <t>16 01 04</t>
  </si>
  <si>
    <t>Izrabljena vozila</t>
  </si>
  <si>
    <t>160104</t>
  </si>
  <si>
    <t>16 01 06</t>
  </si>
  <si>
    <t>Izrabljena vozila, ki ne vsebujejo niti tekočin niti drugih nevarnih sestavin</t>
  </si>
  <si>
    <t>160106</t>
  </si>
  <si>
    <t>Oljni filtri</t>
  </si>
  <si>
    <t>160107</t>
  </si>
  <si>
    <t>16 01 08</t>
  </si>
  <si>
    <t>Sestavine, ki vsebujejo živo srebro</t>
  </si>
  <si>
    <t>160108</t>
  </si>
  <si>
    <t>16 01 09</t>
  </si>
  <si>
    <t>Sestavine, ki vsebujejo PCB</t>
  </si>
  <si>
    <t>160109</t>
  </si>
  <si>
    <t>16 01 10</t>
  </si>
  <si>
    <t>Eksplozivne sestavine (npr. zračne blazine)</t>
  </si>
  <si>
    <t>160110</t>
  </si>
  <si>
    <t>16 01 11</t>
  </si>
  <si>
    <t>Zavorne obloge, ki vsebujejo azbest</t>
  </si>
  <si>
    <t>160111</t>
  </si>
  <si>
    <t>16 01 12</t>
  </si>
  <si>
    <t>Zavorne obloge, ki niso navedene v 16 01 11</t>
  </si>
  <si>
    <t>160112</t>
  </si>
  <si>
    <t>16 01 13</t>
  </si>
  <si>
    <t>Zavorne tekočine</t>
  </si>
  <si>
    <t>160113</t>
  </si>
  <si>
    <t>16 01 14</t>
  </si>
  <si>
    <t>Tekočine proti zmrzovanju, ki vsebujejo nevarne snovi</t>
  </si>
  <si>
    <t>160114</t>
  </si>
  <si>
    <t>16 01 15</t>
  </si>
  <si>
    <t>Tekočine proti zmrzovanju, ki niso navedene v 16 01 14</t>
  </si>
  <si>
    <t>160115</t>
  </si>
  <si>
    <t>16 01 16</t>
  </si>
  <si>
    <t>Rezervoarji za utekočinjen plin</t>
  </si>
  <si>
    <t>160116</t>
  </si>
  <si>
    <t>16 01 17</t>
  </si>
  <si>
    <t>Železne kovine</t>
  </si>
  <si>
    <t>160117</t>
  </si>
  <si>
    <t>16 01 18</t>
  </si>
  <si>
    <t>Barvne kovine</t>
  </si>
  <si>
    <t>160118</t>
  </si>
  <si>
    <t>16 01 19</t>
  </si>
  <si>
    <t>Plastika</t>
  </si>
  <si>
    <t>160119</t>
  </si>
  <si>
    <t>16 01 20</t>
  </si>
  <si>
    <t>Steklo</t>
  </si>
  <si>
    <t>160120</t>
  </si>
  <si>
    <t>16 01 21</t>
  </si>
  <si>
    <t>Nevarne sestavine, ki niso navedene v 16 01 07 do 16 01 11 ter 16 01 13 in 16 01 14</t>
  </si>
  <si>
    <t>160121</t>
  </si>
  <si>
    <t>16 01 22</t>
  </si>
  <si>
    <t>Sestavine, ki niso navedene drugje</t>
  </si>
  <si>
    <t>160122</t>
  </si>
  <si>
    <t>16 01 99</t>
  </si>
  <si>
    <t>160199</t>
  </si>
  <si>
    <t>16 02 09</t>
  </si>
  <si>
    <t>Transformatorji in kondenzatorji, ki vsebujejo PCB</t>
  </si>
  <si>
    <t>160209</t>
  </si>
  <si>
    <t>16 02 10</t>
  </si>
  <si>
    <t>Zavržena oprema, ki vsebuje PCB ali je onesnažena z njimi in ni navedena v 16 02 09</t>
  </si>
  <si>
    <t>160210</t>
  </si>
  <si>
    <t>16 02 11</t>
  </si>
  <si>
    <t>Zavržena oprema, ki vsebuje fluorokloroogljikovodike, HCFC, HFC</t>
  </si>
  <si>
    <t>160211</t>
  </si>
  <si>
    <t>16 02 12</t>
  </si>
  <si>
    <t>Zavržena oprema, ki vsebuje prosti azbest</t>
  </si>
  <si>
    <t>160212</t>
  </si>
  <si>
    <t>16 02 13</t>
  </si>
  <si>
    <t>Zavržena oprema, ki vsebuje nevarne sestavine (3), in ni navedena v 16 02 09 do 16 02 12</t>
  </si>
  <si>
    <t>160213</t>
  </si>
  <si>
    <t>16 02 14</t>
  </si>
  <si>
    <t>Zavržena oprema, ki ni navedena v 16 02 09 do 16 02 13</t>
  </si>
  <si>
    <t>160214</t>
  </si>
  <si>
    <t>16 02 15</t>
  </si>
  <si>
    <t>Nevarne sestavine, odstranjene iz zavržene opreme</t>
  </si>
  <si>
    <t>160215</t>
  </si>
  <si>
    <t>16 02 16</t>
  </si>
  <si>
    <t>Sestavine, odstranjene iz zavržene opreme, ki niso navedene v 16 02 15</t>
  </si>
  <si>
    <t>160216</t>
  </si>
  <si>
    <t>16 03 03</t>
  </si>
  <si>
    <t>Anorganski odpadki, ki vsebujejo nevarne snovi</t>
  </si>
  <si>
    <t>160303</t>
  </si>
  <si>
    <t>16 03 04</t>
  </si>
  <si>
    <t>Anorganski odpadki, ki niso navedeni v 16 03 03</t>
  </si>
  <si>
    <t>160304</t>
  </si>
  <si>
    <t>16 03 05</t>
  </si>
  <si>
    <t>Organski odpadki, ki vsebujejo nevarne snovi</t>
  </si>
  <si>
    <t>160305</t>
  </si>
  <si>
    <t>16 03 06</t>
  </si>
  <si>
    <t>Organski odpadki, ki niso navedeni v 16 03 05</t>
  </si>
  <si>
    <t>160306</t>
  </si>
  <si>
    <t>16 03 07</t>
  </si>
  <si>
    <t>Kovinsko živo srebro</t>
  </si>
  <si>
    <t>160307</t>
  </si>
  <si>
    <t>16 04 01</t>
  </si>
  <si>
    <t>Odpadno strelivo</t>
  </si>
  <si>
    <t>160401</t>
  </si>
  <si>
    <t>16 04 02</t>
  </si>
  <si>
    <t>Odpadni pirotehnični izdelki</t>
  </si>
  <si>
    <t>160402</t>
  </si>
  <si>
    <t>16 04 03</t>
  </si>
  <si>
    <t>Drugi odpadni eksplozivi</t>
  </si>
  <si>
    <t>160403</t>
  </si>
  <si>
    <t>16 05 04</t>
  </si>
  <si>
    <t>Plini v tlačnih posodah (vključno s haloni), ki vsebujejo nevarne snovi</t>
  </si>
  <si>
    <t>160504</t>
  </si>
  <si>
    <t>16 05 05</t>
  </si>
  <si>
    <t>Plini v tlačnih posodah, ki niso navedeni v 16 05 04</t>
  </si>
  <si>
    <t>160505</t>
  </si>
  <si>
    <t>16 05 06</t>
  </si>
  <si>
    <t>Laboratorijske kemikalije, ki sestojijo iz nevarnih snovi ali jih vsebujejo, vključno z mešanicami laboratorijskih kemikalij</t>
  </si>
  <si>
    <t>160506</t>
  </si>
  <si>
    <t>16 05 07</t>
  </si>
  <si>
    <t>Zavržene anorganske kemikalije, ki sestojijo iz nevarnih snovi ali jih vsebujejo</t>
  </si>
  <si>
    <t>160507</t>
  </si>
  <si>
    <t>16 05 08</t>
  </si>
  <si>
    <t>Zavržene organske kemikalije, ki sestojijo iz nevarnih snovi ali jih vsebujejo</t>
  </si>
  <si>
    <t>160508</t>
  </si>
  <si>
    <t>16 05 09</t>
  </si>
  <si>
    <t>Zavržene kemikalije, ki niso navedene v 16 05 06, 16 05 07 ali 16 05 08</t>
  </si>
  <si>
    <t>160509</t>
  </si>
  <si>
    <t>16 06 01</t>
  </si>
  <si>
    <t>Svinčeve baterije</t>
  </si>
  <si>
    <t>160601</t>
  </si>
  <si>
    <t>16 06 02</t>
  </si>
  <si>
    <t>Nikelj-kadmijeve baterije</t>
  </si>
  <si>
    <t>160602</t>
  </si>
  <si>
    <t>16 06 03</t>
  </si>
  <si>
    <t>Baterije, ki vsebujejo živo srebro</t>
  </si>
  <si>
    <t>160603</t>
  </si>
  <si>
    <t>16 06 04</t>
  </si>
  <si>
    <t>Alkalne baterije (razen 16 06 03)</t>
  </si>
  <si>
    <t>160604</t>
  </si>
  <si>
    <t>16 06 05</t>
  </si>
  <si>
    <t>Druge baterije in akumulatorji</t>
  </si>
  <si>
    <t>160605</t>
  </si>
  <si>
    <t>16 06 06</t>
  </si>
  <si>
    <t>Ločeno zbrani elektroliti iz baterij in akumulatorjev</t>
  </si>
  <si>
    <t>160606</t>
  </si>
  <si>
    <t>16 07 08</t>
  </si>
  <si>
    <t>Odpadki, ki vsebujejo olje</t>
  </si>
  <si>
    <t>160708</t>
  </si>
  <si>
    <t>16 07 09</t>
  </si>
  <si>
    <t>Odpadki, ki vsebujejo druge nevarne snovi</t>
  </si>
  <si>
    <t>160709</t>
  </si>
  <si>
    <t>16 07 99</t>
  </si>
  <si>
    <t>160799</t>
  </si>
  <si>
    <t>16 08 01</t>
  </si>
  <si>
    <t>Izrabljeni katalizatorji, ki vsebujejo zlato, srebro, renij, rodij, paladij, iridij ali platino (razen 16 08 07)</t>
  </si>
  <si>
    <t>160801</t>
  </si>
  <si>
    <t>16 08 02</t>
  </si>
  <si>
    <t>Izrabljeni katalizatorji, ki vsebujejo nevarne prehodne kovine ali njihove spojine</t>
  </si>
  <si>
    <t>160802</t>
  </si>
  <si>
    <t>16 08 03</t>
  </si>
  <si>
    <t>Izrabljeni katalizatorji, ki vsebujejo prehodne kovine ali njihove spojine, ki niso navedeni drugje</t>
  </si>
  <si>
    <t>160803</t>
  </si>
  <si>
    <t>16 08 04</t>
  </si>
  <si>
    <t>Izrabljeni tekoči katalizatorji iz katalitičnega krekinga (razen 16 08 07)</t>
  </si>
  <si>
    <t>160804</t>
  </si>
  <si>
    <t>16 08 05</t>
  </si>
  <si>
    <t>Izrabljeni katalizatorji, ki vsebujejo fosforjevo kislino</t>
  </si>
  <si>
    <t>160805</t>
  </si>
  <si>
    <t>16 08 06</t>
  </si>
  <si>
    <t>Izrabljene tekočine, uporabljene kot katalizatorji</t>
  </si>
  <si>
    <t>160806</t>
  </si>
  <si>
    <t>16 08 07</t>
  </si>
  <si>
    <t>Izrabljeni katalizatorji, onesnaženi z nevarnimi snovmi</t>
  </si>
  <si>
    <t>160807</t>
  </si>
  <si>
    <t>16 09 01</t>
  </si>
  <si>
    <t>Permanganati, npr. kalijev permanganat</t>
  </si>
  <si>
    <t>160901</t>
  </si>
  <si>
    <t>16 09 02</t>
  </si>
  <si>
    <t>Kromati, npr. kalijev kromat, kalijev ali natrijev dikromat</t>
  </si>
  <si>
    <t>160902</t>
  </si>
  <si>
    <t>16 09 03</t>
  </si>
  <si>
    <t>Peroksidi, npr. vodikov peroksid</t>
  </si>
  <si>
    <t>160903</t>
  </si>
  <si>
    <t>16 09 04</t>
  </si>
  <si>
    <t>Oksidanti, ki niso navedeni drugje</t>
  </si>
  <si>
    <t>160904</t>
  </si>
  <si>
    <t>16 10 01</t>
  </si>
  <si>
    <t>Odpadne vodne raztopine, ki vsebujejo nevarne snovi</t>
  </si>
  <si>
    <t>161001</t>
  </si>
  <si>
    <t>16 10 02</t>
  </si>
  <si>
    <t>Odpadne vodne raztopine, ki niso navedene v 16 10 01</t>
  </si>
  <si>
    <t>161002</t>
  </si>
  <si>
    <t>16 10 03</t>
  </si>
  <si>
    <t>Vodni koncentrati, ki vsebujejo nevarne snovi</t>
  </si>
  <si>
    <t>161003</t>
  </si>
  <si>
    <t>16 10 04</t>
  </si>
  <si>
    <t>Vodni koncentrati, ki niso navedeni v 16 10 03</t>
  </si>
  <si>
    <t>161004</t>
  </si>
  <si>
    <t>16 11 01</t>
  </si>
  <si>
    <t>Obloge in ognjevzdržni materiali na osnovi ogljika, ki vsebujejo nevarne snovi, iz metalurških postopkov</t>
  </si>
  <si>
    <t>161101</t>
  </si>
  <si>
    <t>16 11 02</t>
  </si>
  <si>
    <t>Obloge in ognjevzdržni materiali na osnovi ogljika iz metalurških postopkov, ki niso navedeni v 16 11 01</t>
  </si>
  <si>
    <t>161102</t>
  </si>
  <si>
    <t>16 11 03</t>
  </si>
  <si>
    <t>Druge obloge in ognjevzdržni materiali, ki vsebujejo nevarne snovi, iz metalurških postopkov</t>
  </si>
  <si>
    <t>161103</t>
  </si>
  <si>
    <t>16 11 04</t>
  </si>
  <si>
    <t>Druge obloge in ognjevzdržni materiali iz metalurških postopkov, ki niso navedeni v 16 11 03</t>
  </si>
  <si>
    <t>161104</t>
  </si>
  <si>
    <t>16 11 05</t>
  </si>
  <si>
    <t>Obloge in ognjevzdržni materiali, ki vsebujejo nevarne snovi, iz nemetalurških postopkov</t>
  </si>
  <si>
    <t>161105</t>
  </si>
  <si>
    <t>16 11 06</t>
  </si>
  <si>
    <t>Obloge in ognjevzdržni materiali iz nemetalurških postopkov, ki niso navedeni v 16 11 05</t>
  </si>
  <si>
    <t>161106</t>
  </si>
  <si>
    <t>17 01 01</t>
  </si>
  <si>
    <t>Beton</t>
  </si>
  <si>
    <t>170101</t>
  </si>
  <si>
    <t>17 01 02</t>
  </si>
  <si>
    <t>Opeke</t>
  </si>
  <si>
    <t>170102</t>
  </si>
  <si>
    <t>17 01 03</t>
  </si>
  <si>
    <t>Ploščice in keramika</t>
  </si>
  <si>
    <t>170103</t>
  </si>
  <si>
    <t>17 01 06</t>
  </si>
  <si>
    <t>Mešanice ali ločene frakcije betona, opeke, ploščic in keramike, ki vsebujejo nevarne snovi</t>
  </si>
  <si>
    <t>170106</t>
  </si>
  <si>
    <t>17 01 07</t>
  </si>
  <si>
    <t>Mešanice betona, opeke, ploščic in keramike, ki niso navedene v 17 01 06</t>
  </si>
  <si>
    <t>170107</t>
  </si>
  <si>
    <t>17 02 01</t>
  </si>
  <si>
    <t>Les</t>
  </si>
  <si>
    <t>170201</t>
  </si>
  <si>
    <t>17 02 02</t>
  </si>
  <si>
    <t>170202</t>
  </si>
  <si>
    <t>17 02 03</t>
  </si>
  <si>
    <t>170203</t>
  </si>
  <si>
    <t>17 02 04</t>
  </si>
  <si>
    <t>Steklo, plastika in les, ki vsebujejo nevarne snovi, ali so z njimi onesnaženi</t>
  </si>
  <si>
    <t>170204</t>
  </si>
  <si>
    <t>17 03 01</t>
  </si>
  <si>
    <t>Bitumenske mešanice, ki vsebujejo premogov katran</t>
  </si>
  <si>
    <t>170301</t>
  </si>
  <si>
    <t>17 03 02</t>
  </si>
  <si>
    <t>Bitumenske mešanice, ki niso navedene v 17 03 01</t>
  </si>
  <si>
    <t>170302</t>
  </si>
  <si>
    <t>17 03 03</t>
  </si>
  <si>
    <t>Premogov katran in proizvodi, ki vsebujejo katran</t>
  </si>
  <si>
    <t>170303</t>
  </si>
  <si>
    <t>17 04 01</t>
  </si>
  <si>
    <t>Baker, bron, medenina</t>
  </si>
  <si>
    <t>170401</t>
  </si>
  <si>
    <t>17 04 02</t>
  </si>
  <si>
    <t>Aluminij</t>
  </si>
  <si>
    <t>170402</t>
  </si>
  <si>
    <t>17 04 03</t>
  </si>
  <si>
    <t>Svinec</t>
  </si>
  <si>
    <t>170403</t>
  </si>
  <si>
    <t>17 04 04</t>
  </si>
  <si>
    <t>Cink</t>
  </si>
  <si>
    <t>170404</t>
  </si>
  <si>
    <t>17 04 05</t>
  </si>
  <si>
    <t>Železo in jeklo</t>
  </si>
  <si>
    <t>170405</t>
  </si>
  <si>
    <t>17 04 06</t>
  </si>
  <si>
    <t>Kositer</t>
  </si>
  <si>
    <t>170406</t>
  </si>
  <si>
    <t>17 04 07</t>
  </si>
  <si>
    <t>Mešanice kovin</t>
  </si>
  <si>
    <t>170407</t>
  </si>
  <si>
    <t>17 04 09</t>
  </si>
  <si>
    <t>Kovinski odpadki, onesnaženi z nevarnimi snovmi</t>
  </si>
  <si>
    <t>170409</t>
  </si>
  <si>
    <t>17 04 10</t>
  </si>
  <si>
    <t>Kabli, ki vsebujejo olje, premogov katran in druge nevarne snovi</t>
  </si>
  <si>
    <t>170410</t>
  </si>
  <si>
    <t>17 04 11</t>
  </si>
  <si>
    <t>Kabli, ki niso navedeni v 17 04 10</t>
  </si>
  <si>
    <t>170411</t>
  </si>
  <si>
    <t>17 05 03</t>
  </si>
  <si>
    <t>Zemlja in kamenje, ki vsebujeta nevarne snovi</t>
  </si>
  <si>
    <t>170503</t>
  </si>
  <si>
    <t>17 05 04</t>
  </si>
  <si>
    <t>Zemlja in kamenje, ki nista navedena v 17 05 03</t>
  </si>
  <si>
    <t>170504</t>
  </si>
  <si>
    <t>17 05 05</t>
  </si>
  <si>
    <t>Material, izkopan pri poglabljanju dna z bagranjem, ki vsebuje nevarne snovi</t>
  </si>
  <si>
    <t>170505</t>
  </si>
  <si>
    <t>17 05 06</t>
  </si>
  <si>
    <t>Material, izkopan pri poglabljanju dna z bagranjem, ki ni naveden v 17 05 05</t>
  </si>
  <si>
    <t>170506</t>
  </si>
  <si>
    <t>17 05 07</t>
  </si>
  <si>
    <t>Tolčenec izpod železniških tirov in pragov, ki vsebuje nevarne snovi</t>
  </si>
  <si>
    <t>170507</t>
  </si>
  <si>
    <t>17 05 08</t>
  </si>
  <si>
    <t>Tolčenec izpod železniških tirov in pragov, ki ni naveden v 17 05 07</t>
  </si>
  <si>
    <t>170508</t>
  </si>
  <si>
    <t>17 06 01</t>
  </si>
  <si>
    <t>Izolirni materiali, ki vsebujejo azbest</t>
  </si>
  <si>
    <t>170601</t>
  </si>
  <si>
    <t>17 06 03</t>
  </si>
  <si>
    <t>Drugi izolirni materiali, ki sestojijo iz nevarnih snovi ali jih vsebujejo</t>
  </si>
  <si>
    <t>170603</t>
  </si>
  <si>
    <t>17 06 04</t>
  </si>
  <si>
    <t>Izolirni materiali, ki niso navedeni v 17 06 01 in 17 06 03</t>
  </si>
  <si>
    <t>170604</t>
  </si>
  <si>
    <t>17 06 05</t>
  </si>
  <si>
    <t>Gradbeni materiali, ki vsebujejo azbest</t>
  </si>
  <si>
    <t>170605</t>
  </si>
  <si>
    <t>17 08 01</t>
  </si>
  <si>
    <t>Gradbeni materiali na osnovi sadre, ki so onesnaženi z nevarnimi snovmi</t>
  </si>
  <si>
    <t>170801</t>
  </si>
  <si>
    <t>17 08 02</t>
  </si>
  <si>
    <t>Gradbeni materiali na osnovi sadre, ki niso navedeni v 17 08 01</t>
  </si>
  <si>
    <t>170802</t>
  </si>
  <si>
    <t>17 09 01</t>
  </si>
  <si>
    <t>Gradbeni odpadki in odpadki iz rušenja objektov, ki vsebujejo živo srebro</t>
  </si>
  <si>
    <t>170901</t>
  </si>
  <si>
    <t>17 09 02</t>
  </si>
  <si>
    <t>Gradbeni odpadki in odpadki iz rušenja objektov, ki vsebujejo PCB (npr. tesnilne mase, ki vsebujejo PCB, talne obloge na osnovi smol, ki vsebujejo PCB, zasteklitve z izolirnimi stekli, ki vsebujejo PCB, in kondenzatorji, ki vsebujejo PCB)</t>
  </si>
  <si>
    <t>170902</t>
  </si>
  <si>
    <t>17 09 03</t>
  </si>
  <si>
    <t>Drugi gradbeni odpadki in odpadki iz rušenja objektov (vključno z mešanicami odpadkov), ki vsebujejo nevarne snovi</t>
  </si>
  <si>
    <t>170903</t>
  </si>
  <si>
    <t>17 09 04</t>
  </si>
  <si>
    <t>Mešanice gradbeni odpadkov in odpadkov iz rušenja objektov, ki niso navedene v 17 09 01, 17 09 02 in 17 09 03</t>
  </si>
  <si>
    <t>170904</t>
  </si>
  <si>
    <t>18 01 01</t>
  </si>
  <si>
    <t>Ostri predmeti (razen 18 01 03)</t>
  </si>
  <si>
    <t>180101</t>
  </si>
  <si>
    <t>18 01 02</t>
  </si>
  <si>
    <t>Deli telesa in organi, vključno z vrečkami krvi in konzervirano krvjo (razen 18 01 03)</t>
  </si>
  <si>
    <t>180102</t>
  </si>
  <si>
    <t>18 01 03</t>
  </si>
  <si>
    <t>Odpadki, ki z vidika preprečevanja okužbe zahtevajo posebno ravnanje pri zbiranju in odstranjevanju</t>
  </si>
  <si>
    <t>180103</t>
  </si>
  <si>
    <t>18 01 04</t>
  </si>
  <si>
    <t>Odpadki, ki z vidika preprečevanja okužbe ne zahtevajo posebnega ravnanja pri zbiranju in odstranjevanju (npr. obveze, mavčni povoji, oblačila za enkratno uporabo, plenice)</t>
  </si>
  <si>
    <t>180104</t>
  </si>
  <si>
    <t>18 01 06</t>
  </si>
  <si>
    <t>Kemikalije, ki sestojijo iz nevarnih snovi ali jih vsebujejo</t>
  </si>
  <si>
    <t>180106</t>
  </si>
  <si>
    <t>18 01 07</t>
  </si>
  <si>
    <t>Kemikalije, ki niso navedene v 18 01 06</t>
  </si>
  <si>
    <t>180107</t>
  </si>
  <si>
    <t>18 01 08</t>
  </si>
  <si>
    <t>Citotoksična in citostatična zdravila</t>
  </si>
  <si>
    <t>180108</t>
  </si>
  <si>
    <t>18 01 09</t>
  </si>
  <si>
    <t>Zdravila, ki niso navedena v 18 01 08</t>
  </si>
  <si>
    <t>180109</t>
  </si>
  <si>
    <t>18 01 10</t>
  </si>
  <si>
    <t>Amalgamski odpadki iz zobozdravstva</t>
  </si>
  <si>
    <t>180110</t>
  </si>
  <si>
    <t>18 02 01</t>
  </si>
  <si>
    <t>Ostri predmeti (razen 18 02 02)</t>
  </si>
  <si>
    <t>180201</t>
  </si>
  <si>
    <t>18 02 02</t>
  </si>
  <si>
    <t>Odpadki, ki z vidika preprečevanja okužb zahtevajo posebno ravnanje pri zbiranju in odstranjevanju</t>
  </si>
  <si>
    <t>180202</t>
  </si>
  <si>
    <t>18 02 03</t>
  </si>
  <si>
    <t>Odpadki, ki z vidika preprečevanja okužb ne zahtevajo posebnega ravnanja pri zbiranju in odstranjevanju</t>
  </si>
  <si>
    <t>180203</t>
  </si>
  <si>
    <t>18 02 05</t>
  </si>
  <si>
    <t>180205</t>
  </si>
  <si>
    <t>18 02 06</t>
  </si>
  <si>
    <t>Kemikalije, ki niso navedene v 18 02 05</t>
  </si>
  <si>
    <t>180206</t>
  </si>
  <si>
    <t>18 02 07</t>
  </si>
  <si>
    <t>180207</t>
  </si>
  <si>
    <t>18 02 08</t>
  </si>
  <si>
    <t>Zdravila, ki niso navedena v 18 02 07</t>
  </si>
  <si>
    <t>180208</t>
  </si>
  <si>
    <t>19 01 02</t>
  </si>
  <si>
    <t>Železni materiali, izločeni iz ogorkov</t>
  </si>
  <si>
    <t>190102</t>
  </si>
  <si>
    <t>19 01 05</t>
  </si>
  <si>
    <t>Filtrne pogače iz čiščenja odpadnih plinov</t>
  </si>
  <si>
    <t>190105</t>
  </si>
  <si>
    <t>19 01 06</t>
  </si>
  <si>
    <t>Odpadne vodne raztopine iz čiščenja odpadnih plinov in druge odpadne vodne raztopine</t>
  </si>
  <si>
    <t>190106</t>
  </si>
  <si>
    <t>19 01 07</t>
  </si>
  <si>
    <t>190107</t>
  </si>
  <si>
    <t>19 01 10</t>
  </si>
  <si>
    <t>Izrabljeno aktivno oglje iz čiščenja dimnih plinov</t>
  </si>
  <si>
    <t>190110</t>
  </si>
  <si>
    <t>19 01 11</t>
  </si>
  <si>
    <t>Ogorki in žlindra, ki vsebujejo nevarne snovi</t>
  </si>
  <si>
    <t>190111</t>
  </si>
  <si>
    <t>19 01 12</t>
  </si>
  <si>
    <t>Ogorki in žlindra, ki niso navedeni v 19 01 11</t>
  </si>
  <si>
    <t>190112</t>
  </si>
  <si>
    <t>19 01 13</t>
  </si>
  <si>
    <t>Elektrofiltrski pepel, ki vsebuje nevarne snovi</t>
  </si>
  <si>
    <t>190113</t>
  </si>
  <si>
    <t>19 01 14</t>
  </si>
  <si>
    <t>Elektrofiltrski pepel, ki ni naveden v 19 01 13</t>
  </si>
  <si>
    <t>190114</t>
  </si>
  <si>
    <t>19 01 15</t>
  </si>
  <si>
    <t>Kotlovski prah, ki vsebuje nevarne snovi</t>
  </si>
  <si>
    <t>190115</t>
  </si>
  <si>
    <t>19 01 16</t>
  </si>
  <si>
    <t>Kotlovski prah, ki ni naveden v 19 01 15</t>
  </si>
  <si>
    <t>190116</t>
  </si>
  <si>
    <t>19 01 17</t>
  </si>
  <si>
    <t>Odpadki, ki vsebujejo nevarne snovi, iz pirolize</t>
  </si>
  <si>
    <t>190117</t>
  </si>
  <si>
    <t>19 01 18</t>
  </si>
  <si>
    <t>Odpadki iz pirolize, ki niso navedeni v 19 01 17</t>
  </si>
  <si>
    <t>190118</t>
  </si>
  <si>
    <t>19 01 19</t>
  </si>
  <si>
    <t>Peski iz kurišč na lebdečo plast</t>
  </si>
  <si>
    <t>190119</t>
  </si>
  <si>
    <t>19 01 99</t>
  </si>
  <si>
    <t>190199</t>
  </si>
  <si>
    <t>19 02 03</t>
  </si>
  <si>
    <t>Pomešani odpadki, ki sestojijo samo iz nenevarnih odpadkov</t>
  </si>
  <si>
    <t>190203</t>
  </si>
  <si>
    <t>19 02 04</t>
  </si>
  <si>
    <t>Pomešani odpadki, ki vsebujejo vsaj en nevarni odpadek</t>
  </si>
  <si>
    <t>190204</t>
  </si>
  <si>
    <t>19 02 05</t>
  </si>
  <si>
    <t>Mulji, ki vsebujejo nevarne snovi, iz fizikalno-kemične obdelave</t>
  </si>
  <si>
    <t>190205</t>
  </si>
  <si>
    <t>19 02 06</t>
  </si>
  <si>
    <t>Mulji iz fizikalno-kemične obdelave, ki niso navedeni v 19 02 05</t>
  </si>
  <si>
    <t>190206</t>
  </si>
  <si>
    <t>19 02 07</t>
  </si>
  <si>
    <t>Olja in koncentrati iz postopkov ločevanja</t>
  </si>
  <si>
    <t>190207</t>
  </si>
  <si>
    <t>19 02 08</t>
  </si>
  <si>
    <t>Tekoči gorljivi odpadki, ki vsebujejo nevarne snovi</t>
  </si>
  <si>
    <t>190208</t>
  </si>
  <si>
    <t>19 02 09</t>
  </si>
  <si>
    <t>Trdni gorljivi odpadki, ki vsebujejo nevarne snovi</t>
  </si>
  <si>
    <t>190209</t>
  </si>
  <si>
    <t>19 02 10</t>
  </si>
  <si>
    <t>Gorljivi odpadki, ki niso navedeni v 19 02 08 in 19 02 09</t>
  </si>
  <si>
    <t>190210</t>
  </si>
  <si>
    <t>19 02 11</t>
  </si>
  <si>
    <t>190211</t>
  </si>
  <si>
    <t>19 02 99</t>
  </si>
  <si>
    <t>190299</t>
  </si>
  <si>
    <t>19 03 04</t>
  </si>
  <si>
    <t>Odpadki, označeni kot nevarni, delno stabilizirani, razen 19 03 08</t>
  </si>
  <si>
    <t>190304</t>
  </si>
  <si>
    <t>19 03 05</t>
  </si>
  <si>
    <t>Stabilizirani odpadki, ki niso navedeni v 19 03 04</t>
  </si>
  <si>
    <t>190305</t>
  </si>
  <si>
    <t>19 03 06</t>
  </si>
  <si>
    <t>Odpadki, označeni kot nevarni, solidificirani</t>
  </si>
  <si>
    <t>190306</t>
  </si>
  <si>
    <t>19 03 07</t>
  </si>
  <si>
    <t>Solidificirani odpadki, ki niso navedeni v 19 03 06</t>
  </si>
  <si>
    <t>190307</t>
  </si>
  <si>
    <t>19 03 08</t>
  </si>
  <si>
    <t>Delno stabilizirano živo srebro</t>
  </si>
  <si>
    <t>190308</t>
  </si>
  <si>
    <t>19 04 01</t>
  </si>
  <si>
    <t>Zastekljeni odpadki</t>
  </si>
  <si>
    <t>190401</t>
  </si>
  <si>
    <t>19 04 02</t>
  </si>
  <si>
    <t>Elektrofiltrski pepel in drugi odpadki iz čiščenja dimnih plinov</t>
  </si>
  <si>
    <t>190402</t>
  </si>
  <si>
    <t>19 04 03</t>
  </si>
  <si>
    <t>Nezastekljena trdna faza</t>
  </si>
  <si>
    <t>190403</t>
  </si>
  <si>
    <t>19 04 04</t>
  </si>
  <si>
    <t>Odpadne vodne raztopine iz tempranja zastekljenih odpadkov</t>
  </si>
  <si>
    <t>190404</t>
  </si>
  <si>
    <t>19 05 01</t>
  </si>
  <si>
    <t>Nekompostirana frakcija komunalnih in podobnih odpadkov</t>
  </si>
  <si>
    <t>190501</t>
  </si>
  <si>
    <t>19 05 02</t>
  </si>
  <si>
    <t>Nekompostirana frakcija živalskih in rastlinskih odpadkov</t>
  </si>
  <si>
    <t>190502</t>
  </si>
  <si>
    <t>19 05 03</t>
  </si>
  <si>
    <t>Kompost, ki ne ustreza specifikaciji</t>
  </si>
  <si>
    <t>190503</t>
  </si>
  <si>
    <t>19 05 99</t>
  </si>
  <si>
    <t>190599</t>
  </si>
  <si>
    <t>19 06 03</t>
  </si>
  <si>
    <t>Lužnica iz anaerobne obdelave komunalnih odpadkov</t>
  </si>
  <si>
    <t>190603</t>
  </si>
  <si>
    <t>19 06 04</t>
  </si>
  <si>
    <t>Digestat iz anaerobne obdelave komunalnih odpadkov</t>
  </si>
  <si>
    <t>190604</t>
  </si>
  <si>
    <t>19 06 05</t>
  </si>
  <si>
    <t>Lužnica iz anaerobne obdelave živalskih in rastlinskih odpadkov</t>
  </si>
  <si>
    <t>190605</t>
  </si>
  <si>
    <t>19 06 06</t>
  </si>
  <si>
    <t>Digestat iz anaerobne obdelave živalskih in rastlinskih odpadkov</t>
  </si>
  <si>
    <t>190606</t>
  </si>
  <si>
    <t>19 06 99</t>
  </si>
  <si>
    <t>190699</t>
  </si>
  <si>
    <t>19 07 02</t>
  </si>
  <si>
    <t>Izcedne vode, ki vsebujejo nevarne snovi, z odlagališč</t>
  </si>
  <si>
    <t>190702</t>
  </si>
  <si>
    <t>19 07 03</t>
  </si>
  <si>
    <t>Izcedne vode z odlagališč, ki niso navedene v 19 07 02</t>
  </si>
  <si>
    <t>190703</t>
  </si>
  <si>
    <t>19 08 01</t>
  </si>
  <si>
    <t>Ostanki na grabljah in sitih</t>
  </si>
  <si>
    <t>190801</t>
  </si>
  <si>
    <t>19 08 02</t>
  </si>
  <si>
    <t>Odpadki iz peskolovov</t>
  </si>
  <si>
    <t>190802</t>
  </si>
  <si>
    <t>19 08 05</t>
  </si>
  <si>
    <t>Blato iz čiščenja komunalnih odpadnih voda</t>
  </si>
  <si>
    <t>190805</t>
  </si>
  <si>
    <t>19 08 06</t>
  </si>
  <si>
    <t>190806</t>
  </si>
  <si>
    <t>19 08 07</t>
  </si>
  <si>
    <t>Raztopine in mulji iz regeneracije ionskih izmenjevalnikov</t>
  </si>
  <si>
    <t>190807</t>
  </si>
  <si>
    <t>19 08 08</t>
  </si>
  <si>
    <t>Odpadki, ki vsebujejo težke kovine, iz membranskih sistemov</t>
  </si>
  <si>
    <t>190808</t>
  </si>
  <si>
    <t>19 08 09</t>
  </si>
  <si>
    <t>Mešanice masti in olj iz ločevanja olja in vode, ki vsebujejo le jedilna olja in masti</t>
  </si>
  <si>
    <t>190809</t>
  </si>
  <si>
    <t>19 08 10</t>
  </si>
  <si>
    <t>Mešanice masti in olj iz ločevanja olja in vode, ki niso navedene v 19 08 09</t>
  </si>
  <si>
    <t>190810</t>
  </si>
  <si>
    <t>19 08 11</t>
  </si>
  <si>
    <t>Blato iz biološke obdelave industrijskih odpadnih voda, ki vsebuje nevarne snovi</t>
  </si>
  <si>
    <t>190811</t>
  </si>
  <si>
    <t>19 08 12</t>
  </si>
  <si>
    <t>Blato iz biološke obdelave industrijskih odpadnih voda, ki ni navedeno v 19 08 11</t>
  </si>
  <si>
    <t>190812</t>
  </si>
  <si>
    <t>19 08 13</t>
  </si>
  <si>
    <t>Blato iz druge obdelave industrijskih odpadnih voda, ki vsebuje nevarne snovi</t>
  </si>
  <si>
    <t>190813</t>
  </si>
  <si>
    <t>19 08 14</t>
  </si>
  <si>
    <t>Blato iz druge obdelave industrijskih odpadnih voda, ki ni navedeno v 19 08 13</t>
  </si>
  <si>
    <t>190814</t>
  </si>
  <si>
    <t>19 08 99</t>
  </si>
  <si>
    <t>190899</t>
  </si>
  <si>
    <t>19 09 01</t>
  </si>
  <si>
    <t>Trdni odpadki iz primarnega filtriranja in ostanki na grabljah in sitih</t>
  </si>
  <si>
    <t>190901</t>
  </si>
  <si>
    <t>19 09 02</t>
  </si>
  <si>
    <t>Mulji iz bistrenja vode</t>
  </si>
  <si>
    <t>190902</t>
  </si>
  <si>
    <t>19 09 03</t>
  </si>
  <si>
    <t>Mulji iz dekarbonatizacije</t>
  </si>
  <si>
    <t>190903</t>
  </si>
  <si>
    <t>19 09 04</t>
  </si>
  <si>
    <t>Izrabljeno aktivno oglje</t>
  </si>
  <si>
    <t>190904</t>
  </si>
  <si>
    <t>19 09 05</t>
  </si>
  <si>
    <t>190905</t>
  </si>
  <si>
    <t>19 09 06</t>
  </si>
  <si>
    <t>190906</t>
  </si>
  <si>
    <t>19 09 99</t>
  </si>
  <si>
    <t>190999</t>
  </si>
  <si>
    <t>19 10 01</t>
  </si>
  <si>
    <t>Odpadno železo in jeklo</t>
  </si>
  <si>
    <t>191001</t>
  </si>
  <si>
    <t>19 10 02</t>
  </si>
  <si>
    <t>Odpadne barvne kovine</t>
  </si>
  <si>
    <t>191002</t>
  </si>
  <si>
    <t>19 10 03</t>
  </si>
  <si>
    <t>Lahka frakcija in prah, ki vsebujeta nevarne snovi</t>
  </si>
  <si>
    <t>191003</t>
  </si>
  <si>
    <t>19 10 04</t>
  </si>
  <si>
    <t>Lahka frakcija in prah, ki nista navedena v 19 10 03</t>
  </si>
  <si>
    <t>191004</t>
  </si>
  <si>
    <t>19 10 05</t>
  </si>
  <si>
    <t>Druge frakcije, ki vsebujejo nevarne snovi</t>
  </si>
  <si>
    <t>191005</t>
  </si>
  <si>
    <t>19 10 06</t>
  </si>
  <si>
    <t>Druge frakcije, ki niso navedene v 19 10 05</t>
  </si>
  <si>
    <t>191006</t>
  </si>
  <si>
    <t>19 11 01</t>
  </si>
  <si>
    <t>Izrabljene filtrirne zemlje</t>
  </si>
  <si>
    <t>191101</t>
  </si>
  <si>
    <t>19 11 02</t>
  </si>
  <si>
    <t>191102</t>
  </si>
  <si>
    <t>19 11 03</t>
  </si>
  <si>
    <t>Odpadne vodne raztopine</t>
  </si>
  <si>
    <t>191103</t>
  </si>
  <si>
    <t>19 11 04</t>
  </si>
  <si>
    <t>Odpadki iz čiščenja goriva z bazami (lugi)</t>
  </si>
  <si>
    <t>191104</t>
  </si>
  <si>
    <t>19 11 05</t>
  </si>
  <si>
    <t>191105</t>
  </si>
  <si>
    <t>19 11 06</t>
  </si>
  <si>
    <t>Blato iz čiščenja odpadnih voda na kraju nastanka, ki ni navedeno v 19 11 05</t>
  </si>
  <si>
    <t>191106</t>
  </si>
  <si>
    <t>19 11 07</t>
  </si>
  <si>
    <t>Odpadki iz čiščenja dimnih plinov</t>
  </si>
  <si>
    <t>191107</t>
  </si>
  <si>
    <t>19 11 99</t>
  </si>
  <si>
    <t>191199</t>
  </si>
  <si>
    <t>19 12 01</t>
  </si>
  <si>
    <t>Papir ter karton in lepenka</t>
  </si>
  <si>
    <t>191201</t>
  </si>
  <si>
    <t>19 12 02</t>
  </si>
  <si>
    <t>191202</t>
  </si>
  <si>
    <t>19 12 03</t>
  </si>
  <si>
    <t>191203</t>
  </si>
  <si>
    <t>19 12 04</t>
  </si>
  <si>
    <t>Plastika in guma</t>
  </si>
  <si>
    <t>191204</t>
  </si>
  <si>
    <t>19 12 05</t>
  </si>
  <si>
    <t>191205</t>
  </si>
  <si>
    <t>19 12 06</t>
  </si>
  <si>
    <t>Les, ki vsebuje nevarne snovi</t>
  </si>
  <si>
    <t>191206</t>
  </si>
  <si>
    <t>19 12 07</t>
  </si>
  <si>
    <t>Les, ki ni naveden v 19 12 06</t>
  </si>
  <si>
    <t>191207</t>
  </si>
  <si>
    <t>19 12 08</t>
  </si>
  <si>
    <t>Tekstil</t>
  </si>
  <si>
    <t>191208</t>
  </si>
  <si>
    <t>19 12 09</t>
  </si>
  <si>
    <t>Minerali (npr. pesek, kamenje)</t>
  </si>
  <si>
    <t>191209</t>
  </si>
  <si>
    <t>19 12 10</t>
  </si>
  <si>
    <t>Gorljivi odpadki (iz odpadkov pridobljeno gorivo)</t>
  </si>
  <si>
    <t>191210</t>
  </si>
  <si>
    <t>19 12 11</t>
  </si>
  <si>
    <t>Drugi odpadki (vključno z mešanicami materialov), ki vsebujejo nevarne snovi, iz mehanske obdelave odpadkov</t>
  </si>
  <si>
    <t>191211</t>
  </si>
  <si>
    <t>19 12 12</t>
  </si>
  <si>
    <t>Drugi odpadki (vključno z mešanicami materialov) iz mehanske obdelave odpadkov, ki niso navedeni v 19 12 11</t>
  </si>
  <si>
    <t>191212</t>
  </si>
  <si>
    <t>19 13 01</t>
  </si>
  <si>
    <t>Trdni odpadki, ki vsebujejo nevarne snovi, iz sanacije tal</t>
  </si>
  <si>
    <t>191301</t>
  </si>
  <si>
    <t>19 13 02</t>
  </si>
  <si>
    <t>Trdni odpadki iz sanacije tal, ki niso navedeni v 19 13 01</t>
  </si>
  <si>
    <t>191302</t>
  </si>
  <si>
    <t>19 13 03</t>
  </si>
  <si>
    <t>Mulji, ki vsebujejo nevarne snovi, iz sanacije tal</t>
  </si>
  <si>
    <t>191303</t>
  </si>
  <si>
    <t>19 13 04</t>
  </si>
  <si>
    <t>Mulji iz sanacije tal, ki niso navedeni v 19 13 03</t>
  </si>
  <si>
    <t>191304</t>
  </si>
  <si>
    <t>19 13 05</t>
  </si>
  <si>
    <t>Mulji, ki vsebujejo nevarne snovi, iz sanacije podtalnice</t>
  </si>
  <si>
    <t>191305</t>
  </si>
  <si>
    <t>19 13 06</t>
  </si>
  <si>
    <t>Mulji iz sanacije podtalnice, ki niso navedeni v 19 13 05</t>
  </si>
  <si>
    <t>191306</t>
  </si>
  <si>
    <t>19 13 07</t>
  </si>
  <si>
    <t>Odpadne vodne raztopine in vodni koncentrati, ki vsebujejo nevarne snovi, iz sanacije podtalnice</t>
  </si>
  <si>
    <t>191307</t>
  </si>
  <si>
    <t>19 13 08</t>
  </si>
  <si>
    <t>Odpadne vodne raztopine in vodni koncentrati iz sanacije podtalnice, ki niso navedeni v 19 13 07</t>
  </si>
  <si>
    <t>191308</t>
  </si>
  <si>
    <t>20 01 01</t>
  </si>
  <si>
    <t>200101</t>
  </si>
  <si>
    <t>20 01 02</t>
  </si>
  <si>
    <t>200102</t>
  </si>
  <si>
    <t>20 01 08</t>
  </si>
  <si>
    <t>Biorazgradljivi kuhinjski odpadki in odpadki iz restavracij</t>
  </si>
  <si>
    <t>200108</t>
  </si>
  <si>
    <t>20 01 10</t>
  </si>
  <si>
    <t>Oblačila</t>
  </si>
  <si>
    <t>200110</t>
  </si>
  <si>
    <t>20 01 11</t>
  </si>
  <si>
    <t>200111</t>
  </si>
  <si>
    <t>20 01 13</t>
  </si>
  <si>
    <t>Topila</t>
  </si>
  <si>
    <t>200113</t>
  </si>
  <si>
    <t>20 01 14</t>
  </si>
  <si>
    <t>Kisline</t>
  </si>
  <si>
    <t>200114</t>
  </si>
  <si>
    <t>20 01 15</t>
  </si>
  <si>
    <t>Alkalije</t>
  </si>
  <si>
    <t>200115</t>
  </si>
  <si>
    <t>20 01 17</t>
  </si>
  <si>
    <t>Fotokemikalije</t>
  </si>
  <si>
    <t>200117</t>
  </si>
  <si>
    <t>20 01 19</t>
  </si>
  <si>
    <t>Pesticidi</t>
  </si>
  <si>
    <t>200119</t>
  </si>
  <si>
    <t>20 01 21</t>
  </si>
  <si>
    <t>Fluorescenčne cevi in drugi odpadki, ki vsebujejo živo srebro</t>
  </si>
  <si>
    <t>200121</t>
  </si>
  <si>
    <t>20 01 23</t>
  </si>
  <si>
    <t>Zavržena oprema, ki vsebuje fluorokloroogljikovodike</t>
  </si>
  <si>
    <t>200123</t>
  </si>
  <si>
    <t>20 01 25</t>
  </si>
  <si>
    <t>Jedilno olje in masti</t>
  </si>
  <si>
    <t>200125</t>
  </si>
  <si>
    <t>20 01 26</t>
  </si>
  <si>
    <t>Olje in masti, ki niso navedeni v 20 01 25</t>
  </si>
  <si>
    <t>200126</t>
  </si>
  <si>
    <t>20 01 27</t>
  </si>
  <si>
    <t>Barve, tiskarske barve, lepila in smole, ki vsebujejo nevarne snovi</t>
  </si>
  <si>
    <t>200127</t>
  </si>
  <si>
    <t>20 01 28</t>
  </si>
  <si>
    <t>Barve, tiskarske barve, lepila in smole, ki niso navedeni v 20 01 27</t>
  </si>
  <si>
    <t>200128</t>
  </si>
  <si>
    <t>20 01 29</t>
  </si>
  <si>
    <t>Čistila (detergenti), ki vsebujejo nevarne snovi</t>
  </si>
  <si>
    <t>200129</t>
  </si>
  <si>
    <t>20 01 30</t>
  </si>
  <si>
    <t>Čistila (detergenti), ki niso navedeni v 20 01 29</t>
  </si>
  <si>
    <t>200130</t>
  </si>
  <si>
    <t>20 01 31</t>
  </si>
  <si>
    <t>200131</t>
  </si>
  <si>
    <t>20 01 32</t>
  </si>
  <si>
    <t>Zdravila, ki niso navedena v 20 01 31</t>
  </si>
  <si>
    <t>200132</t>
  </si>
  <si>
    <t>20 01 33</t>
  </si>
  <si>
    <t>Baterije in akumulatorji, navedeni v 16 06 01, 16 06 02 ali 16 06 03, in nesortirane baterije in akumulatorji, ki vsebujejo te baterije</t>
  </si>
  <si>
    <t>200133</t>
  </si>
  <si>
    <t>20 01 34</t>
  </si>
  <si>
    <t>Baterije in akumulatorji, ki niso navedeni v 20 01 33</t>
  </si>
  <si>
    <t>200134</t>
  </si>
  <si>
    <t>20 01 35</t>
  </si>
  <si>
    <t>Zavržena električna in elektronska oprema, ki vsebuje nevarne snovi (3), ki ni navedena v 20 01 21 in 20 01 23</t>
  </si>
  <si>
    <t>200135</t>
  </si>
  <si>
    <t>20 01 36</t>
  </si>
  <si>
    <t>Zavržena električna in elektronska oprema, ki ni navedena v 20 01 21, 20 01 23 in 20 01 35</t>
  </si>
  <si>
    <t>200136</t>
  </si>
  <si>
    <t>20 01 37</t>
  </si>
  <si>
    <t>200137</t>
  </si>
  <si>
    <t>20 01 38</t>
  </si>
  <si>
    <t>Les, ki ni naveden v 20 01 37</t>
  </si>
  <si>
    <t>200138</t>
  </si>
  <si>
    <t>20 01 39</t>
  </si>
  <si>
    <t>200139</t>
  </si>
  <si>
    <t>20 01 40</t>
  </si>
  <si>
    <t>Kovine</t>
  </si>
  <si>
    <t>200140</t>
  </si>
  <si>
    <t>20 01 41</t>
  </si>
  <si>
    <t>Odpadki iz čiščenja dimnikov</t>
  </si>
  <si>
    <t>200141</t>
  </si>
  <si>
    <t>20 01 99</t>
  </si>
  <si>
    <t>200199</t>
  </si>
  <si>
    <t>20 02 01</t>
  </si>
  <si>
    <t>Biorazgradljivi odpadki</t>
  </si>
  <si>
    <t>200201</t>
  </si>
  <si>
    <t>20 02 02</t>
  </si>
  <si>
    <t>Zemlja in kamenje</t>
  </si>
  <si>
    <t>200202</t>
  </si>
  <si>
    <t>20 02 03</t>
  </si>
  <si>
    <t>Drugi odpadki, ki niso biorazgradljivi</t>
  </si>
  <si>
    <t>200203</t>
  </si>
  <si>
    <t>20 03 01</t>
  </si>
  <si>
    <t>Mešani komunalni odpadki</t>
  </si>
  <si>
    <t>200301</t>
  </si>
  <si>
    <t>20 03 02</t>
  </si>
  <si>
    <t>Odpadki s tržnic</t>
  </si>
  <si>
    <t>200302</t>
  </si>
  <si>
    <t>20 03 03</t>
  </si>
  <si>
    <t>Odpadki iz čiščenja cest</t>
  </si>
  <si>
    <t>200303</t>
  </si>
  <si>
    <t>20 03 04</t>
  </si>
  <si>
    <t>Blato iz greznic</t>
  </si>
  <si>
    <t>200304</t>
  </si>
  <si>
    <t>20 03 06</t>
  </si>
  <si>
    <t>Odpadki iz čiščenja kanalizacije</t>
  </si>
  <si>
    <t>200306</t>
  </si>
  <si>
    <t>20 03 07</t>
  </si>
  <si>
    <t>Kosovni odpadki</t>
  </si>
  <si>
    <t>200307</t>
  </si>
  <si>
    <t>20 03 99</t>
  </si>
  <si>
    <t>200399</t>
  </si>
  <si>
    <t>Opis možnih načinov nadaljnjega ravnanja z odpadki (ODP-nastajanje, Tabela 2, stolpec 8)</t>
  </si>
  <si>
    <t>odpadke ste obdelali sami (vpišite samo v primeru, da imate OVD za obdelavo lastnih odpadkov),</t>
  </si>
  <si>
    <t>odpadke ste oddali prevzemniku (drugi osebi) v RS (to številko izberite tudi, če ste odpadke prodali trgovcu),</t>
  </si>
  <si>
    <t>odpadke ste poslali v drugo državo članico EU,</t>
  </si>
  <si>
    <t>odpadke ste poslali v tretjo državo (izven EU).</t>
  </si>
  <si>
    <t xml:space="preserve">Šifra </t>
  </si>
  <si>
    <t>Status</t>
  </si>
  <si>
    <t>ZBIRALEC</t>
  </si>
  <si>
    <t>OBDELOVALEC</t>
  </si>
  <si>
    <t>Postopek obdelave</t>
  </si>
  <si>
    <t>Opis postopka obdelave</t>
  </si>
  <si>
    <t>R00</t>
  </si>
  <si>
    <t xml:space="preserve">Drug postopek predelave </t>
  </si>
  <si>
    <t>R01</t>
  </si>
  <si>
    <t>Uporaba predvsem kot gorivo ali drugače za pridobivanje energije</t>
  </si>
  <si>
    <t>R0101</t>
  </si>
  <si>
    <t>Sosežig</t>
  </si>
  <si>
    <t>R0102</t>
  </si>
  <si>
    <t xml:space="preserve">Energetska predelava </t>
  </si>
  <si>
    <t>R02</t>
  </si>
  <si>
    <t>Pridobivanje topil / regeneracija</t>
  </si>
  <si>
    <t>R03</t>
  </si>
  <si>
    <t>Recikliranje / pridobivanje organskih snovi, ki se ne uporabljajo kot topila (brez kompostiranja in drugih procesov biološkega preoblikovanja)</t>
  </si>
  <si>
    <t>R0301</t>
  </si>
  <si>
    <t>Predelava v bioplinarni</t>
  </si>
  <si>
    <t>R0302</t>
  </si>
  <si>
    <t>Kompostiranje</t>
  </si>
  <si>
    <t>R0303</t>
  </si>
  <si>
    <t xml:space="preserve">Druge biološke predelave </t>
  </si>
  <si>
    <t>R04</t>
  </si>
  <si>
    <t>Recikliranje / pridobivanje kovin in njihovih spojin</t>
  </si>
  <si>
    <t>R05</t>
  </si>
  <si>
    <t>Recikliranje / pridobivanje drugih anorganskih materialov</t>
  </si>
  <si>
    <t>R06</t>
  </si>
  <si>
    <t>Regeneracija kislin ali baz</t>
  </si>
  <si>
    <t>R07</t>
  </si>
  <si>
    <t>Predelava sestavin, ki se uporabljajo za zmanjšanje onesnaževanja</t>
  </si>
  <si>
    <t>R08</t>
  </si>
  <si>
    <t>Predelava sestavin iz katalizatorjev</t>
  </si>
  <si>
    <t>R09</t>
  </si>
  <si>
    <t>Ponovno rafiniranje olja ali drugi načini ponovne uporabe olja</t>
  </si>
  <si>
    <t>R10</t>
  </si>
  <si>
    <t>Vnos v ali na tla v korist v kmetijstvu ali za ekološko izboljšanje</t>
  </si>
  <si>
    <t>R11</t>
  </si>
  <si>
    <t>Uporaba odpadkov, pridobljenih s katerim koli od postopkov, označenih z R1 do R10</t>
  </si>
  <si>
    <t>R12</t>
  </si>
  <si>
    <t>Izmenjava odpadkov za predelavo s katerim koli od postopkov, označenih z R1 do R11</t>
  </si>
  <si>
    <t>R13</t>
  </si>
  <si>
    <t>Skladiščenje odpadkov do katerega koli od postopkov, označenih z R1 do R12 (razen začasnega skladiščenja, do zbiranja, na mestu nastanka odpadkov)</t>
  </si>
  <si>
    <t>R12,13</t>
  </si>
  <si>
    <t>Izmenjava odpadkov za predelavo s katerim koli od postopkov, označenih z R1 do R11, Skladiščenje odpadkov do katerega koli od postopkov, označenih z R1 do R12</t>
  </si>
  <si>
    <t>Priprava na ponovno uporabo (PU)</t>
  </si>
  <si>
    <t>D00</t>
  </si>
  <si>
    <t>Drug postopek odstranjevanja</t>
  </si>
  <si>
    <t>D01</t>
  </si>
  <si>
    <t>Odlaganje v ali na zemljo (npr. odlaganje na odlagališčih itd.)</t>
  </si>
  <si>
    <t>D02</t>
  </si>
  <si>
    <t>Obdelava v zemlji (npr. biološka razgradnja tekočih odpadkov ali muljev v tleh itd.)</t>
  </si>
  <si>
    <t>D03</t>
  </si>
  <si>
    <t>Globinsko injektiranje (npr. injektiranje odpadkov, ki se lahko črpajo, v vrtine, solne jaške ali naravno dana odlagališča itd.)</t>
  </si>
  <si>
    <t>D04</t>
  </si>
  <si>
    <t>Površinska zajezitev (npr. vlivanje tekočih odpadkov ali muljev v jame, ribnike ali lagune itd.)</t>
  </si>
  <si>
    <t>D05</t>
  </si>
  <si>
    <t>Posebej projektirano odlagališče (npr. odlaganje v posamezne obložene celice s pokrovom, ločene med seboj in od okolja itd.)</t>
  </si>
  <si>
    <t>D06</t>
  </si>
  <si>
    <t>Izpuščanje v vode, razen v morja/oceane</t>
  </si>
  <si>
    <t>D07</t>
  </si>
  <si>
    <t>Izpuščanje v morja/oceane, vključno z odlaganjem na morsko dno</t>
  </si>
  <si>
    <t>D08</t>
  </si>
  <si>
    <t>Biološka obdelava, ki ni določena drugje v tem seznamu, pri kateri nastanejo končne spojine ali mešanice, ki se odstranjujejo s katerim koli od postopkov, označenim z D1 do D12</t>
  </si>
  <si>
    <t>D09</t>
  </si>
  <si>
    <t>Fizikalno-kemična obdelava, ki ni določena drugje v tem seznamu, pri kateri nastanejo končne spojine ali mešanice, ki se odstranjujejo s katerim koli od postopkov, označenih z D1 do D12 (npr. izparevanje, sušenje, kalcinacija itd.)</t>
  </si>
  <si>
    <t>D08,09</t>
  </si>
  <si>
    <t>Obdelava mešanih komunalnih odpadkov v centru za ravnanje z odpadki</t>
  </si>
  <si>
    <t>D10</t>
  </si>
  <si>
    <t>Sežiganje na kopnem</t>
  </si>
  <si>
    <t>D11</t>
  </si>
  <si>
    <t>Sežiganje na morju</t>
  </si>
  <si>
    <t>D12</t>
  </si>
  <si>
    <t>Trajno skladiščenje (npr. nameščanje posod v rudnik itd.)</t>
  </si>
  <si>
    <t>D13</t>
  </si>
  <si>
    <t>Spajanje ali mešanje pred izvajanjem katerega koli od postopkov, označenih z D1 do D12</t>
  </si>
  <si>
    <t>D14</t>
  </si>
  <si>
    <t>Ponovno pakiranje pred izvajanjem katerega koli od postopkov, označenih z D1 do D13</t>
  </si>
  <si>
    <t>D15</t>
  </si>
  <si>
    <t>Skladiščenje do katerega koli od postopkov, označenih z D1 do D14 (razen začasnega skladiščenja, do zbiranja, na mestu nastanka odpadkov)</t>
  </si>
  <si>
    <t>D13,14,15</t>
  </si>
  <si>
    <t>Spajanje ali mešanje, ponovno pakiranje, skladiščenje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</si>
</sst>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#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6"/>
      <color theme="1"/>
      <name val="Arial Black"/>
      <family val="2"/>
      <charset val="238"/>
    </font>
    <font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b/>
      <sz val="12"/>
      <color theme="1"/>
      <name val="Arial Black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2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41" fillId="0" borderId="0"/>
  </cellStyleXfs>
  <cellXfs count="302">
    <xf numFmtId="0" fontId="0" fillId="0" borderId="0" xfId="0"/>
    <xf numFmtId="0" fontId="0" fillId="2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Protection="1">
      <protection hidden="1"/>
    </xf>
    <xf numFmtId="0" fontId="0" fillId="2" borderId="0" xfId="0" applyFill="1" applyBorder="1" applyAlignment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vertical="top" wrapText="1"/>
      <protection hidden="1"/>
    </xf>
    <xf numFmtId="0" fontId="10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vertical="top" wrapText="1"/>
      <protection hidden="1"/>
    </xf>
    <xf numFmtId="0" fontId="16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horizontal="center" vertical="top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164" fontId="20" fillId="3" borderId="0" xfId="1" applyNumberFormat="1" applyFont="1" applyFill="1" applyProtection="1">
      <protection hidden="1"/>
    </xf>
    <xf numFmtId="0" fontId="15" fillId="2" borderId="0" xfId="0" applyFont="1" applyFill="1" applyBorder="1" applyAlignment="1" applyProtection="1">
      <protection hidden="1"/>
    </xf>
    <xf numFmtId="0" fontId="0" fillId="2" borderId="0" xfId="0" applyFont="1" applyFill="1" applyBorder="1" applyProtection="1"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24" fillId="2" borderId="0" xfId="0" applyFont="1" applyFill="1" applyBorder="1" applyAlignment="1" applyProtection="1">
      <alignment horizontal="left" vertical="center"/>
      <protection hidden="1"/>
    </xf>
    <xf numFmtId="3" fontId="0" fillId="3" borderId="0" xfId="0" applyNumberFormat="1" applyFill="1" applyProtection="1"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1" fillId="0" borderId="13" xfId="3" applyBorder="1"/>
    <xf numFmtId="0" fontId="0" fillId="0" borderId="13" xfId="0" applyBorder="1"/>
    <xf numFmtId="0" fontId="12" fillId="2" borderId="0" xfId="0" applyFont="1" applyFill="1" applyProtection="1"/>
    <xf numFmtId="0" fontId="12" fillId="3" borderId="0" xfId="0" applyFont="1" applyFill="1" applyProtection="1"/>
    <xf numFmtId="0" fontId="27" fillId="4" borderId="0" xfId="0" applyFont="1" applyFill="1" applyAlignment="1" applyProtection="1">
      <alignment vertical="center"/>
    </xf>
    <xf numFmtId="0" fontId="12" fillId="4" borderId="0" xfId="0" applyFont="1" applyFill="1" applyProtection="1"/>
    <xf numFmtId="0" fontId="12" fillId="2" borderId="14" xfId="0" applyFont="1" applyFill="1" applyBorder="1" applyProtection="1"/>
    <xf numFmtId="0" fontId="12" fillId="2" borderId="0" xfId="0" applyFont="1" applyFill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right" vertical="center"/>
    </xf>
    <xf numFmtId="0" fontId="0" fillId="2" borderId="42" xfId="0" applyFont="1" applyFill="1" applyBorder="1" applyAlignment="1" applyProtection="1">
      <alignment horizontal="right" vertical="center"/>
    </xf>
    <xf numFmtId="0" fontId="0" fillId="2" borderId="43" xfId="0" applyFont="1" applyFill="1" applyBorder="1" applyAlignment="1" applyProtection="1">
      <alignment horizontal="right" vertical="center"/>
    </xf>
    <xf numFmtId="0" fontId="0" fillId="2" borderId="44" xfId="0" applyFont="1" applyFill="1" applyBorder="1" applyAlignment="1" applyProtection="1">
      <alignment horizontal="right" vertical="center"/>
    </xf>
    <xf numFmtId="0" fontId="0" fillId="2" borderId="45" xfId="0" applyFont="1" applyFill="1" applyBorder="1" applyAlignment="1" applyProtection="1">
      <alignment horizontal="right" vertical="center"/>
    </xf>
    <xf numFmtId="0" fontId="0" fillId="2" borderId="46" xfId="0" applyFont="1" applyFill="1" applyBorder="1" applyAlignment="1" applyProtection="1">
      <alignment horizontal="right" vertical="center"/>
    </xf>
    <xf numFmtId="0" fontId="0" fillId="2" borderId="37" xfId="0" applyFont="1" applyFill="1" applyBorder="1" applyAlignment="1" applyProtection="1">
      <alignment horizontal="right" vertical="center"/>
    </xf>
    <xf numFmtId="0" fontId="0" fillId="2" borderId="35" xfId="0" applyFont="1" applyFill="1" applyBorder="1" applyAlignment="1" applyProtection="1">
      <alignment horizontal="right" vertical="center"/>
    </xf>
    <xf numFmtId="0" fontId="0" fillId="2" borderId="36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0" fillId="3" borderId="0" xfId="0" applyFont="1" applyFill="1" applyAlignment="1" applyProtection="1">
      <alignment horizontal="right" vertical="center"/>
    </xf>
    <xf numFmtId="0" fontId="12" fillId="3" borderId="0" xfId="0" applyFont="1" applyFill="1" applyAlignment="1" applyProtection="1">
      <alignment horizontal="right" vertical="center"/>
    </xf>
    <xf numFmtId="0" fontId="0" fillId="2" borderId="47" xfId="0" applyFont="1" applyFill="1" applyBorder="1" applyAlignment="1" applyProtection="1">
      <alignment horizontal="right" vertical="center"/>
    </xf>
    <xf numFmtId="0" fontId="0" fillId="2" borderId="33" xfId="0" applyFont="1" applyFill="1" applyBorder="1" applyAlignment="1" applyProtection="1">
      <alignment horizontal="right" vertical="center"/>
    </xf>
    <xf numFmtId="0" fontId="0" fillId="2" borderId="48" xfId="0" applyFont="1" applyFill="1" applyBorder="1" applyAlignment="1" applyProtection="1">
      <alignment horizontal="right" vertical="center"/>
    </xf>
    <xf numFmtId="0" fontId="12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right" vertical="center"/>
    </xf>
    <xf numFmtId="49" fontId="12" fillId="2" borderId="18" xfId="0" applyNumberFormat="1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horizontal="center" vertical="center" wrapText="1"/>
    </xf>
    <xf numFmtId="0" fontId="0" fillId="3" borderId="5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3" fontId="34" fillId="7" borderId="52" xfId="0" applyNumberFormat="1" applyFont="1" applyFill="1" applyBorder="1" applyAlignment="1" applyProtection="1">
      <alignment horizontal="right" vertical="center" wrapText="1"/>
    </xf>
    <xf numFmtId="3" fontId="11" fillId="0" borderId="53" xfId="0" applyNumberFormat="1" applyFont="1" applyFill="1" applyBorder="1" applyAlignment="1" applyProtection="1">
      <alignment horizontal="right" vertical="center"/>
      <protection locked="0"/>
    </xf>
    <xf numFmtId="3" fontId="11" fillId="0" borderId="41" xfId="0" applyNumberFormat="1" applyFont="1" applyFill="1" applyBorder="1" applyAlignment="1" applyProtection="1">
      <alignment horizontal="right" vertical="center"/>
      <protection locked="0"/>
    </xf>
    <xf numFmtId="3" fontId="11" fillId="0" borderId="38" xfId="0" applyNumberFormat="1" applyFont="1" applyFill="1" applyBorder="1" applyAlignment="1" applyProtection="1">
      <alignment horizontal="right" vertical="center"/>
      <protection locked="0"/>
    </xf>
    <xf numFmtId="3" fontId="0" fillId="3" borderId="0" xfId="0" applyNumberFormat="1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0" fillId="0" borderId="13" xfId="0" applyBorder="1" applyProtection="1"/>
    <xf numFmtId="3" fontId="12" fillId="3" borderId="0" xfId="0" applyNumberFormat="1" applyFont="1" applyFill="1" applyProtection="1"/>
    <xf numFmtId="49" fontId="12" fillId="2" borderId="26" xfId="0" applyNumberFormat="1" applyFont="1" applyFill="1" applyBorder="1" applyAlignment="1" applyProtection="1">
      <alignment horizontal="center" vertical="center"/>
    </xf>
    <xf numFmtId="0" fontId="11" fillId="6" borderId="13" xfId="0" applyFont="1" applyFill="1" applyBorder="1" applyAlignment="1" applyProtection="1">
      <alignment horizontal="center" vertical="center" wrapText="1"/>
    </xf>
    <xf numFmtId="0" fontId="0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9" xfId="0" applyNumberFormat="1" applyFont="1" applyFill="1" applyBorder="1" applyAlignment="1" applyProtection="1">
      <alignment horizontal="center" vertical="center"/>
      <protection locked="0"/>
    </xf>
    <xf numFmtId="3" fontId="34" fillId="7" borderId="54" xfId="0" applyNumberFormat="1" applyFont="1" applyFill="1" applyBorder="1" applyAlignment="1" applyProtection="1">
      <alignment horizontal="right" vertical="center" wrapText="1"/>
    </xf>
    <xf numFmtId="3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13" xfId="0" applyNumberFormat="1" applyFont="1" applyFill="1" applyBorder="1" applyAlignment="1" applyProtection="1">
      <alignment horizontal="right" vertical="center"/>
      <protection locked="0"/>
    </xf>
    <xf numFmtId="3" fontId="11" fillId="0" borderId="46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quotePrefix="1" applyFill="1" applyBorder="1"/>
    <xf numFmtId="0" fontId="0" fillId="0" borderId="13" xfId="0" applyFill="1" applyBorder="1"/>
    <xf numFmtId="1" fontId="0" fillId="0" borderId="13" xfId="0" quotePrefix="1" applyNumberFormat="1" applyFill="1" applyBorder="1" applyProtection="1"/>
    <xf numFmtId="49" fontId="0" fillId="0" borderId="13" xfId="0" applyNumberFormat="1" applyFill="1" applyBorder="1" applyProtection="1"/>
    <xf numFmtId="165" fontId="12" fillId="2" borderId="26" xfId="0" applyNumberFormat="1" applyFont="1" applyFill="1" applyBorder="1" applyAlignment="1" applyProtection="1">
      <alignment horizontal="center" vertical="center"/>
    </xf>
    <xf numFmtId="49" fontId="35" fillId="0" borderId="13" xfId="0" applyNumberFormat="1" applyFont="1" applyFill="1" applyBorder="1" applyProtection="1"/>
    <xf numFmtId="3" fontId="11" fillId="0" borderId="45" xfId="0" applyNumberFormat="1" applyFont="1" applyFill="1" applyBorder="1" applyAlignment="1" applyProtection="1">
      <alignment horizontal="right" vertical="center"/>
      <protection locked="0"/>
    </xf>
    <xf numFmtId="165" fontId="12" fillId="2" borderId="34" xfId="0" applyNumberFormat="1" applyFont="1" applyFill="1" applyBorder="1" applyAlignment="1" applyProtection="1">
      <alignment horizontal="center" vertical="center"/>
    </xf>
    <xf numFmtId="0" fontId="11" fillId="6" borderId="55" xfId="0" applyFont="1" applyFill="1" applyBorder="1" applyAlignment="1" applyProtection="1">
      <alignment horizontal="center" vertical="center" wrapText="1"/>
    </xf>
    <xf numFmtId="0" fontId="0" fillId="3" borderId="5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7" xfId="0" applyNumberFormat="1" applyFont="1" applyFill="1" applyBorder="1" applyAlignment="1" applyProtection="1">
      <alignment horizontal="center" vertical="center"/>
      <protection locked="0"/>
    </xf>
    <xf numFmtId="3" fontId="34" fillId="7" borderId="34" xfId="0" applyNumberFormat="1" applyFont="1" applyFill="1" applyBorder="1" applyAlignment="1" applyProtection="1">
      <alignment horizontal="right" vertical="center" wrapText="1"/>
    </xf>
    <xf numFmtId="3" fontId="11" fillId="0" borderId="35" xfId="0" applyNumberFormat="1" applyFont="1" applyFill="1" applyBorder="1" applyAlignment="1" applyProtection="1">
      <alignment horizontal="right" vertical="center"/>
      <protection locked="0"/>
    </xf>
    <xf numFmtId="3" fontId="11" fillId="0" borderId="36" xfId="0" applyNumberFormat="1" applyFont="1" applyFill="1" applyBorder="1" applyAlignment="1" applyProtection="1">
      <alignment horizontal="right" vertical="center"/>
      <protection locked="0"/>
    </xf>
    <xf numFmtId="3" fontId="11" fillId="0" borderId="37" xfId="0" applyNumberFormat="1" applyFont="1" applyFill="1" applyBorder="1" applyAlignment="1" applyProtection="1">
      <alignment horizontal="right" vertical="center"/>
      <protection locked="0"/>
    </xf>
    <xf numFmtId="0" fontId="12" fillId="2" borderId="49" xfId="0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Protection="1"/>
    <xf numFmtId="3" fontId="12" fillId="2" borderId="0" xfId="0" applyNumberFormat="1" applyFont="1" applyFill="1" applyProtection="1"/>
    <xf numFmtId="0" fontId="0" fillId="2" borderId="0" xfId="0" applyFont="1" applyFill="1" applyAlignment="1" applyProtection="1">
      <alignment vertical="top"/>
    </xf>
    <xf numFmtId="3" fontId="10" fillId="3" borderId="13" xfId="0" applyNumberFormat="1" applyFont="1" applyFill="1" applyBorder="1" applyProtection="1"/>
    <xf numFmtId="0" fontId="0" fillId="2" borderId="0" xfId="0" applyFont="1" applyFill="1" applyAlignment="1" applyProtection="1">
      <alignment horizontal="left" vertical="top"/>
    </xf>
    <xf numFmtId="0" fontId="12" fillId="3" borderId="0" xfId="0" applyFont="1" applyFill="1" applyAlignment="1" applyProtection="1">
      <alignment horizontal="left" vertical="top"/>
    </xf>
    <xf numFmtId="0" fontId="12" fillId="3" borderId="0" xfId="0" applyFont="1" applyFill="1" applyAlignment="1" applyProtection="1">
      <alignment vertical="top"/>
    </xf>
    <xf numFmtId="0" fontId="10" fillId="2" borderId="66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right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right" vertical="center"/>
    </xf>
    <xf numFmtId="0" fontId="0" fillId="2" borderId="35" xfId="0" applyFont="1" applyFill="1" applyBorder="1" applyAlignment="1" applyProtection="1">
      <alignment horizontal="center" vertical="center"/>
    </xf>
    <xf numFmtId="0" fontId="0" fillId="2" borderId="36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right" vertical="center"/>
    </xf>
    <xf numFmtId="0" fontId="0" fillId="2" borderId="33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horizontal="right" vertical="center"/>
    </xf>
    <xf numFmtId="0" fontId="0" fillId="2" borderId="63" xfId="0" applyFont="1" applyFill="1" applyBorder="1" applyAlignment="1" applyProtection="1">
      <alignment horizontal="center" vertical="center"/>
    </xf>
    <xf numFmtId="0" fontId="0" fillId="2" borderId="65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49" fontId="12" fillId="2" borderId="40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0" fillId="3" borderId="3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Font="1" applyFill="1" applyBorder="1" applyAlignment="1" applyProtection="1">
      <alignment horizontal="left" vertical="center" wrapText="1"/>
    </xf>
    <xf numFmtId="3" fontId="11" fillId="0" borderId="28" xfId="0" applyNumberFormat="1" applyFont="1" applyFill="1" applyBorder="1" applyAlignment="1" applyProtection="1">
      <alignment vertical="center"/>
      <protection locked="0"/>
    </xf>
    <xf numFmtId="3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6" borderId="41" xfId="0" applyFont="1" applyFill="1" applyBorder="1" applyAlignment="1" applyProtection="1">
      <alignment horizontal="left" vertical="center" wrapText="1"/>
    </xf>
    <xf numFmtId="49" fontId="5" fillId="0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1" xfId="0" applyFont="1" applyFill="1" applyBorder="1" applyAlignment="1" applyProtection="1">
      <alignment horizontal="left" vertical="center" wrapText="1"/>
    </xf>
    <xf numFmtId="3" fontId="5" fillId="0" borderId="72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55" xfId="0" applyFont="1" applyFill="1" applyBorder="1" applyProtection="1"/>
    <xf numFmtId="0" fontId="11" fillId="6" borderId="9" xfId="0" applyFont="1" applyFill="1" applyBorder="1" applyAlignment="1" applyProtection="1">
      <alignment horizontal="center" vertical="center"/>
    </xf>
    <xf numFmtId="49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left" vertical="center" wrapText="1"/>
    </xf>
    <xf numFmtId="3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left" vertical="center" wrapText="1"/>
    </xf>
    <xf numFmtId="49" fontId="5" fillId="0" borderId="44" xfId="0" applyNumberFormat="1" applyFont="1" applyFill="1" applyBorder="1" applyAlignment="1" applyProtection="1">
      <alignment horizontal="left" vertical="center" wrapText="1"/>
      <protection locked="0"/>
    </xf>
    <xf numFmtId="3" fontId="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9" xfId="0" applyFont="1" applyFill="1" applyBorder="1" applyAlignment="1" applyProtection="1">
      <alignment horizontal="left" vertical="center" wrapText="1"/>
    </xf>
    <xf numFmtId="3" fontId="5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13" xfId="0" applyFont="1" applyBorder="1"/>
    <xf numFmtId="3" fontId="11" fillId="0" borderId="45" xfId="0" applyNumberFormat="1" applyFont="1" applyFill="1" applyBorder="1" applyAlignment="1" applyProtection="1">
      <alignment vertical="center"/>
      <protection locked="0"/>
    </xf>
    <xf numFmtId="0" fontId="11" fillId="6" borderId="35" xfId="0" applyFont="1" applyFill="1" applyBorder="1" applyAlignment="1" applyProtection="1">
      <alignment horizontal="center" vertical="center"/>
    </xf>
    <xf numFmtId="49" fontId="11" fillId="3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35" xfId="0" applyNumberFormat="1" applyFont="1" applyFill="1" applyBorder="1" applyAlignment="1" applyProtection="1">
      <alignment vertical="center"/>
      <protection locked="0"/>
    </xf>
    <xf numFmtId="3" fontId="11" fillId="0" borderId="55" xfId="0" applyNumberFormat="1" applyFont="1" applyFill="1" applyBorder="1" applyAlignment="1" applyProtection="1">
      <alignment horizontal="center" vertical="center"/>
      <protection locked="0"/>
    </xf>
    <xf numFmtId="0" fontId="11" fillId="6" borderId="57" xfId="0" applyFont="1" applyFill="1" applyBorder="1" applyAlignment="1" applyProtection="1">
      <alignment horizontal="left" vertical="center" wrapText="1"/>
    </xf>
    <xf numFmtId="49" fontId="5" fillId="0" borderId="56" xfId="0" applyNumberFormat="1" applyFont="1" applyFill="1" applyBorder="1" applyAlignment="1" applyProtection="1">
      <alignment horizontal="left" vertical="center" wrapText="1"/>
      <protection locked="0"/>
    </xf>
    <xf numFmtId="3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6" xfId="0" applyFont="1" applyFill="1" applyBorder="1" applyAlignment="1" applyProtection="1">
      <alignment horizontal="left" vertical="center" wrapText="1"/>
    </xf>
    <xf numFmtId="3" fontId="5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Protection="1"/>
    <xf numFmtId="3" fontId="10" fillId="3" borderId="0" xfId="0" applyNumberFormat="1" applyFont="1" applyFill="1" applyProtection="1"/>
    <xf numFmtId="0" fontId="0" fillId="3" borderId="0" xfId="0" applyFont="1" applyFill="1" applyProtection="1"/>
    <xf numFmtId="0" fontId="27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vertical="top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0" fillId="2" borderId="0" xfId="0" applyFont="1" applyFill="1" applyBorder="1" applyProtection="1">
      <protection hidden="1"/>
    </xf>
    <xf numFmtId="0" fontId="0" fillId="0" borderId="0" xfId="0" applyFill="1"/>
    <xf numFmtId="0" fontId="10" fillId="2" borderId="13" xfId="0" applyFont="1" applyFill="1" applyBorder="1" applyAlignment="1" applyProtection="1">
      <alignment vertical="center" wrapText="1"/>
    </xf>
    <xf numFmtId="0" fontId="0" fillId="0" borderId="0" xfId="0" applyFont="1" applyProtection="1"/>
    <xf numFmtId="49" fontId="22" fillId="0" borderId="13" xfId="4" applyNumberFormat="1" applyFont="1" applyFill="1" applyBorder="1" applyAlignment="1" applyProtection="1">
      <alignment wrapText="1"/>
    </xf>
    <xf numFmtId="0" fontId="22" fillId="0" borderId="13" xfId="4" applyFont="1" applyFill="1" applyBorder="1" applyAlignment="1" applyProtection="1"/>
    <xf numFmtId="0" fontId="35" fillId="0" borderId="13" xfId="0" applyFont="1" applyFill="1" applyBorder="1"/>
    <xf numFmtId="0" fontId="10" fillId="2" borderId="13" xfId="0" applyFont="1" applyFill="1" applyBorder="1"/>
    <xf numFmtId="0" fontId="12" fillId="0" borderId="0" xfId="0" applyFont="1"/>
    <xf numFmtId="0" fontId="12" fillId="0" borderId="13" xfId="0" applyFont="1" applyFill="1" applyBorder="1"/>
    <xf numFmtId="0" fontId="10" fillId="2" borderId="13" xfId="0" applyFont="1" applyFill="1" applyBorder="1" applyAlignment="1">
      <alignment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/>
    </xf>
    <xf numFmtId="0" fontId="12" fillId="0" borderId="55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wrapText="1"/>
    </xf>
    <xf numFmtId="0" fontId="12" fillId="0" borderId="55" xfId="0" applyFont="1" applyBorder="1" applyAlignment="1" applyProtection="1">
      <alignment wrapText="1"/>
    </xf>
    <xf numFmtId="0" fontId="0" fillId="3" borderId="4" xfId="0" applyNumberFormat="1" applyFont="1" applyFill="1" applyBorder="1" applyAlignment="1" applyProtection="1">
      <alignment horizontal="left" vertical="center" wrapText="1"/>
      <protection hidden="1"/>
    </xf>
    <xf numFmtId="49" fontId="11" fillId="3" borderId="5" xfId="0" applyNumberFormat="1" applyFont="1" applyFill="1" applyBorder="1" applyAlignment="1" applyProtection="1">
      <alignment horizontal="left" vertical="center"/>
      <protection locked="0" hidden="1"/>
    </xf>
    <xf numFmtId="0" fontId="3" fillId="4" borderId="0" xfId="0" applyFont="1" applyFill="1" applyBorder="1" applyAlignment="1" applyProtection="1">
      <alignment horizontal="right" wrapText="1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center" wrapText="1"/>
      <protection hidden="1"/>
    </xf>
    <xf numFmtId="0" fontId="0" fillId="0" borderId="3" xfId="0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6" xfId="0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left" vertical="top" wrapText="1"/>
      <protection hidden="1"/>
    </xf>
    <xf numFmtId="0" fontId="8" fillId="3" borderId="8" xfId="0" applyFont="1" applyFill="1" applyBorder="1" applyAlignment="1" applyProtection="1">
      <alignment horizontal="left" vertical="top" wrapText="1"/>
      <protection hidden="1"/>
    </xf>
    <xf numFmtId="0" fontId="8" fillId="3" borderId="9" xfId="0" applyFont="1" applyFill="1" applyBorder="1" applyAlignment="1" applyProtection="1">
      <alignment horizontal="left" vertical="top" wrapText="1"/>
      <protection hidden="1"/>
    </xf>
    <xf numFmtId="0" fontId="11" fillId="3" borderId="4" xfId="0" applyFont="1" applyFill="1" applyBorder="1" applyAlignment="1" applyProtection="1">
      <alignment horizontal="center" vertical="center"/>
      <protection locked="0" hidden="1"/>
    </xf>
    <xf numFmtId="0" fontId="11" fillId="3" borderId="5" xfId="0" applyFont="1" applyFill="1" applyBorder="1" applyAlignment="1" applyProtection="1">
      <alignment horizontal="center" vertical="center"/>
      <protection locked="0" hidden="1"/>
    </xf>
    <xf numFmtId="0" fontId="11" fillId="3" borderId="6" xfId="0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3" borderId="4" xfId="0" applyFont="1" applyFill="1" applyBorder="1" applyAlignment="1" applyProtection="1">
      <alignment horizontal="center"/>
      <protection locked="0" hidden="1"/>
    </xf>
    <xf numFmtId="0" fontId="11" fillId="3" borderId="5" xfId="0" applyFont="1" applyFill="1" applyBorder="1" applyAlignment="1" applyProtection="1">
      <alignment horizontal="center"/>
      <protection locked="0" hidden="1"/>
    </xf>
    <xf numFmtId="0" fontId="11" fillId="3" borderId="6" xfId="0" applyFont="1" applyFill="1" applyBorder="1" applyAlignment="1" applyProtection="1">
      <alignment horizontal="center"/>
      <protection locked="0" hidden="1"/>
    </xf>
    <xf numFmtId="49" fontId="11" fillId="0" borderId="4" xfId="0" quotePrefix="1" applyNumberFormat="1" applyFont="1" applyFill="1" applyBorder="1" applyAlignment="1" applyProtection="1">
      <alignment horizontal="center" vertical="center"/>
      <protection locked="0" hidden="1"/>
    </xf>
    <xf numFmtId="49" fontId="11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0" xfId="0" applyFont="1" applyFill="1" applyBorder="1" applyAlignment="1" applyProtection="1">
      <alignment horizontal="left" vertical="top" wrapText="1"/>
      <protection hidden="1"/>
    </xf>
    <xf numFmtId="0" fontId="12" fillId="2" borderId="0" xfId="0" applyFont="1" applyFill="1" applyBorder="1" applyAlignment="1" applyProtection="1">
      <alignment horizontal="left" vertical="top" wrapText="1"/>
      <protection hidden="1"/>
    </xf>
    <xf numFmtId="49" fontId="11" fillId="3" borderId="5" xfId="0" applyNumberFormat="1" applyFont="1" applyFill="1" applyBorder="1" applyAlignment="1" applyProtection="1">
      <alignment horizontal="center" vertical="center"/>
      <protection locked="0"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top"/>
      <protection hidden="1"/>
    </xf>
    <xf numFmtId="0" fontId="14" fillId="2" borderId="2" xfId="0" applyFont="1" applyFill="1" applyBorder="1" applyAlignment="1" applyProtection="1">
      <alignment horizontal="center" vertical="top"/>
      <protection hidden="1"/>
    </xf>
    <xf numFmtId="49" fontId="19" fillId="3" borderId="5" xfId="2" applyNumberFormat="1" applyFont="1" applyFill="1" applyBorder="1" applyAlignment="1" applyProtection="1">
      <alignment horizontal="center" vertical="center"/>
      <protection locked="0"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2" fillId="4" borderId="10" xfId="0" applyFont="1" applyFill="1" applyBorder="1" applyAlignment="1" applyProtection="1">
      <alignment horizontal="left" vertical="center" wrapText="1"/>
      <protection hidden="1"/>
    </xf>
    <xf numFmtId="0" fontId="12" fillId="4" borderId="11" xfId="0" applyFont="1" applyFill="1" applyBorder="1" applyAlignment="1" applyProtection="1">
      <alignment horizontal="left" vertical="center" wrapText="1"/>
      <protection hidden="1"/>
    </xf>
    <xf numFmtId="0" fontId="12" fillId="4" borderId="12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top" wrapText="1"/>
    </xf>
    <xf numFmtId="0" fontId="0" fillId="2" borderId="0" xfId="0" applyFont="1" applyFill="1" applyAlignment="1" applyProtection="1">
      <alignment horizontal="left" vertical="top" wrapText="1"/>
    </xf>
    <xf numFmtId="0" fontId="28" fillId="2" borderId="0" xfId="0" applyFont="1" applyFill="1" applyAlignment="1" applyProtection="1">
      <alignment horizontal="left" vertical="center" wrapText="1"/>
    </xf>
    <xf numFmtId="0" fontId="29" fillId="2" borderId="0" xfId="0" applyFont="1" applyFill="1" applyAlignment="1" applyProtection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30" fillId="2" borderId="16" xfId="0" applyFont="1" applyFill="1" applyBorder="1" applyAlignment="1" applyProtection="1">
      <alignment horizontal="left" vertical="center" wrapText="1"/>
    </xf>
    <xf numFmtId="0" fontId="30" fillId="2" borderId="17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21" fillId="2" borderId="2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33" fillId="2" borderId="2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0" fillId="2" borderId="68" xfId="0" applyFont="1" applyFill="1" applyBorder="1" applyAlignment="1" applyProtection="1">
      <alignment horizontal="center" vertical="center"/>
    </xf>
    <xf numFmtId="0" fontId="10" fillId="2" borderId="69" xfId="0" applyFont="1" applyFill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30" fillId="2" borderId="59" xfId="0" applyFont="1" applyFill="1" applyBorder="1" applyAlignment="1" applyProtection="1">
      <alignment horizontal="left" vertical="top" wrapText="1"/>
    </xf>
    <xf numFmtId="0" fontId="30" fillId="2" borderId="19" xfId="0" applyFont="1" applyFill="1" applyBorder="1" applyAlignment="1" applyProtection="1">
      <alignment horizontal="left" vertical="top" wrapText="1"/>
    </xf>
    <xf numFmtId="0" fontId="30" fillId="2" borderId="33" xfId="0" applyFont="1" applyFill="1" applyBorder="1" applyAlignment="1" applyProtection="1">
      <alignment horizontal="left" vertical="top" wrapText="1"/>
    </xf>
    <xf numFmtId="0" fontId="30" fillId="2" borderId="60" xfId="0" applyFont="1" applyFill="1" applyBorder="1" applyAlignment="1" applyProtection="1">
      <alignment horizontal="left" vertical="center" wrapText="1"/>
    </xf>
    <xf numFmtId="0" fontId="30" fillId="2" borderId="20" xfId="0" applyFont="1" applyFill="1" applyBorder="1" applyAlignment="1" applyProtection="1">
      <alignment horizontal="left" vertical="center" wrapText="1"/>
    </xf>
    <xf numFmtId="0" fontId="30" fillId="2" borderId="64" xfId="0" applyFont="1" applyFill="1" applyBorder="1" applyAlignment="1" applyProtection="1">
      <alignment horizontal="left" vertical="center" wrapText="1"/>
    </xf>
    <xf numFmtId="0" fontId="33" fillId="2" borderId="61" xfId="0" applyFont="1" applyFill="1" applyBorder="1" applyAlignment="1" applyProtection="1">
      <alignment horizontal="left" vertical="center" wrapText="1"/>
    </xf>
    <xf numFmtId="0" fontId="33" fillId="2" borderId="50" xfId="0" applyFont="1" applyFill="1" applyBorder="1" applyAlignment="1" applyProtection="1">
      <alignment horizontal="left" vertical="center" wrapText="1"/>
    </xf>
    <xf numFmtId="0" fontId="33" fillId="2" borderId="63" xfId="0" applyFont="1" applyFill="1" applyBorder="1" applyAlignment="1" applyProtection="1">
      <alignment horizontal="left" vertical="center" wrapText="1"/>
    </xf>
    <xf numFmtId="0" fontId="33" fillId="2" borderId="21" xfId="0" applyFont="1" applyFill="1" applyBorder="1" applyAlignment="1" applyProtection="1">
      <alignment horizontal="left" vertical="center" wrapText="1"/>
    </xf>
    <xf numFmtId="0" fontId="33" fillId="2" borderId="48" xfId="0" applyFont="1" applyFill="1" applyBorder="1" applyAlignment="1" applyProtection="1">
      <alignment horizontal="left" vertical="center" wrapText="1"/>
    </xf>
    <xf numFmtId="0" fontId="33" fillId="2" borderId="65" xfId="0" applyFont="1" applyFill="1" applyBorder="1" applyAlignment="1" applyProtection="1">
      <alignment horizontal="left" vertical="center" wrapText="1"/>
    </xf>
    <xf numFmtId="0" fontId="33" fillId="2" borderId="59" xfId="0" applyFont="1" applyFill="1" applyBorder="1" applyAlignment="1" applyProtection="1">
      <alignment horizontal="center" vertical="center" wrapText="1"/>
    </xf>
    <xf numFmtId="0" fontId="33" fillId="2" borderId="19" xfId="0" applyFont="1" applyFill="1" applyBorder="1" applyAlignment="1" applyProtection="1">
      <alignment horizontal="center" vertical="center" wrapText="1"/>
    </xf>
    <xf numFmtId="0" fontId="33" fillId="2" borderId="33" xfId="0" applyFont="1" applyFill="1" applyBorder="1" applyAlignment="1" applyProtection="1">
      <alignment horizontal="center" vertical="center" wrapText="1"/>
    </xf>
    <xf numFmtId="0" fontId="33" fillId="2" borderId="49" xfId="0" applyFont="1" applyFill="1" applyBorder="1" applyAlignment="1" applyProtection="1">
      <alignment horizontal="center" vertical="center" wrapText="1"/>
    </xf>
    <xf numFmtId="0" fontId="33" fillId="2" borderId="50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0" fontId="33" fillId="2" borderId="21" xfId="0" applyFont="1" applyFill="1" applyBorder="1" applyAlignment="1" applyProtection="1">
      <alignment horizontal="center" vertical="center" wrapText="1"/>
    </xf>
    <xf numFmtId="0" fontId="33" fillId="2" borderId="14" xfId="0" applyFont="1" applyFill="1" applyBorder="1" applyAlignment="1" applyProtection="1">
      <alignment horizontal="center" vertical="center" wrapText="1"/>
    </xf>
    <xf numFmtId="0" fontId="33" fillId="2" borderId="65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63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70" xfId="0" applyFont="1" applyFill="1" applyBorder="1" applyAlignment="1" applyProtection="1">
      <alignment horizontal="center" vertical="center" wrapText="1"/>
    </xf>
    <xf numFmtId="0" fontId="0" fillId="2" borderId="7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 vertical="top" wrapText="1"/>
    </xf>
    <xf numFmtId="49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0" fillId="2" borderId="0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Border="1" applyAlignment="1" applyProtection="1">
      <alignment horizontal="left" vertical="top" wrapText="1"/>
      <protection hidden="1"/>
    </xf>
  </cellXfs>
  <cellStyles count="5">
    <cellStyle name="Hiperpovezava" xfId="2" builtinId="8"/>
    <cellStyle name="Navadno" xfId="0" builtinId="0"/>
    <cellStyle name="Normal 3" xfId="3"/>
    <cellStyle name="Normal_Sheet1" xfId="4"/>
    <cellStyle name="Vejica" xfId="1" builtinId="3"/>
  </cellStyles>
  <dxfs count="33">
    <dxf>
      <font>
        <b/>
        <i val="0"/>
        <color rgb="FFFFFF00"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u val="double"/>
        <color auto="1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 patternType="none">
          <bgColor indexed="65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CB6D6B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  <border>
        <left/>
        <right/>
        <top/>
        <bottom/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6</xdr:row>
      <xdr:rowOff>171450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39243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114300</xdr:rowOff>
    </xdr:from>
    <xdr:to>
      <xdr:col>11</xdr:col>
      <xdr:colOff>304800</xdr:colOff>
      <xdr:row>6</xdr:row>
      <xdr:rowOff>276225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39243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4"/>
  <sheetViews>
    <sheetView showRowColHeaders="0" topLeftCell="A37" zoomScaleNormal="100" workbookViewId="0">
      <selection activeCell="D17" sqref="D17:W17"/>
    </sheetView>
  </sheetViews>
  <sheetFormatPr defaultColWidth="0" defaultRowHeight="12.75" customHeight="1" zeroHeight="1" x14ac:dyDescent="0.3"/>
  <cols>
    <col min="1" max="1" width="2.109375" style="2" customWidth="1"/>
    <col min="2" max="2" width="4.44140625" style="2" customWidth="1"/>
    <col min="3" max="3" width="12.44140625" style="2" customWidth="1"/>
    <col min="4" max="13" width="4.6640625" style="2" customWidth="1"/>
    <col min="14" max="14" width="3.6640625" style="2" customWidth="1"/>
    <col min="15" max="15" width="3.88671875" style="2" customWidth="1"/>
    <col min="16" max="16" width="6" style="2" customWidth="1"/>
    <col min="17" max="17" width="8.109375" style="2" customWidth="1"/>
    <col min="18" max="18" width="6.109375" style="2" customWidth="1"/>
    <col min="19" max="22" width="4.6640625" style="2" customWidth="1"/>
    <col min="23" max="23" width="14.88671875" style="2" customWidth="1"/>
    <col min="24" max="24" width="1.33203125" style="2" customWidth="1"/>
    <col min="25" max="25" width="6" style="2" customWidth="1"/>
    <col min="26" max="26" width="9.109375" style="2" hidden="1" customWidth="1"/>
    <col min="27" max="27" width="17" style="2" hidden="1" customWidth="1"/>
    <col min="28" max="28" width="62" style="2" hidden="1" customWidth="1"/>
    <col min="29" max="16384" width="9.109375" style="2" hidden="1"/>
  </cols>
  <sheetData>
    <row r="1" spans="1:29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9" ht="27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9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9" ht="23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9" ht="24" customHeight="1" x14ac:dyDescent="0.6">
      <c r="A9" s="1"/>
      <c r="B9" s="196" t="s">
        <v>0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3"/>
      <c r="O9" s="1"/>
      <c r="P9" s="1"/>
      <c r="Q9" s="195" t="s">
        <v>2733</v>
      </c>
      <c r="R9" s="195"/>
      <c r="S9" s="195"/>
      <c r="T9" s="195"/>
      <c r="U9" s="195"/>
      <c r="V9" s="195"/>
      <c r="W9" s="4">
        <v>2018</v>
      </c>
      <c r="X9" s="1"/>
      <c r="Y9" s="1"/>
      <c r="AC9" s="5"/>
    </row>
    <row r="10" spans="1:29" ht="24" customHeight="1" x14ac:dyDescent="0.3">
      <c r="A10" s="1"/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1"/>
      <c r="N10" s="3"/>
      <c r="O10" s="1"/>
      <c r="P10" s="1"/>
      <c r="Q10" s="1"/>
      <c r="R10" s="1"/>
      <c r="S10" s="1"/>
      <c r="T10" s="202"/>
      <c r="U10" s="202"/>
      <c r="V10" s="202"/>
      <c r="W10" s="202"/>
      <c r="X10" s="6"/>
      <c r="Y10" s="1"/>
    </row>
    <row r="11" spans="1:29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9" ht="21" x14ac:dyDescent="0.3">
      <c r="A12" s="1"/>
      <c r="B12" s="7" t="s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9" ht="11.25" customHeight="1" x14ac:dyDescent="0.3">
      <c r="A13" s="1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9" ht="96" customHeight="1" x14ac:dyDescent="0.3">
      <c r="A14" s="1"/>
      <c r="B14" s="203" t="s">
        <v>2</v>
      </c>
      <c r="C14" s="204"/>
      <c r="D14" s="204"/>
      <c r="E14" s="204"/>
      <c r="F14" s="204"/>
      <c r="G14" s="204"/>
      <c r="H14" s="204"/>
      <c r="I14" s="204"/>
      <c r="J14" s="204"/>
      <c r="K14" s="204"/>
      <c r="L14" s="9"/>
      <c r="M14" s="9"/>
      <c r="N14" s="204" t="s">
        <v>3</v>
      </c>
      <c r="O14" s="204"/>
      <c r="P14" s="204"/>
      <c r="Q14" s="204"/>
      <c r="R14" s="204"/>
      <c r="S14" s="204"/>
      <c r="T14" s="204"/>
      <c r="U14" s="204"/>
      <c r="V14" s="204"/>
      <c r="W14" s="205"/>
      <c r="X14" s="1"/>
      <c r="Y14" s="1"/>
    </row>
    <row r="15" spans="1:29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4</v>
      </c>
      <c r="R15" s="1"/>
      <c r="S15" s="1"/>
      <c r="T15" s="1"/>
      <c r="U15" s="1"/>
      <c r="V15" s="1"/>
      <c r="W15" s="1"/>
      <c r="X15" s="1"/>
      <c r="Y15" s="1"/>
    </row>
    <row r="16" spans="1:29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8" ht="20.100000000000001" customHeight="1" x14ac:dyDescent="0.3">
      <c r="A17" s="1"/>
      <c r="B17" s="10" t="s">
        <v>5</v>
      </c>
      <c r="C17" s="1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"/>
      <c r="Y17" s="1"/>
    </row>
    <row r="18" spans="1:28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20.100000000000001" customHeight="1" x14ac:dyDescent="0.3">
      <c r="A19" s="1"/>
      <c r="B19" s="10" t="s">
        <v>6</v>
      </c>
      <c r="C19" s="1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"/>
      <c r="Y19" s="1"/>
    </row>
    <row r="20" spans="1:2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 ht="20.100000000000001" customHeight="1" x14ac:dyDescent="0.3">
      <c r="A21" s="1"/>
      <c r="B21" s="10" t="s">
        <v>7</v>
      </c>
      <c r="C21" s="11"/>
      <c r="D21" s="206"/>
      <c r="E21" s="207"/>
      <c r="F21" s="207"/>
      <c r="G21" s="208"/>
      <c r="H21" s="12"/>
      <c r="I21" s="209" t="s">
        <v>8</v>
      </c>
      <c r="J21" s="209"/>
      <c r="K21" s="210" t="e">
        <f>INDEX(ptt_ime,MATCH(D21,ptt_stevilka,0))</f>
        <v>#N/A</v>
      </c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1"/>
      <c r="Y21" s="1"/>
    </row>
    <row r="22" spans="1:28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 ht="20.100000000000001" customHeight="1" x14ac:dyDescent="0.3">
      <c r="A23" s="1"/>
      <c r="B23" s="10" t="s">
        <v>9</v>
      </c>
      <c r="C23" s="1"/>
      <c r="D23" s="213"/>
      <c r="E23" s="214"/>
      <c r="F23" s="214"/>
      <c r="G23" s="214"/>
      <c r="H23" s="214"/>
      <c r="I23" s="214"/>
      <c r="J23" s="214"/>
      <c r="K23" s="214"/>
      <c r="L23" s="214"/>
      <c r="M23" s="215"/>
      <c r="N23" s="1"/>
      <c r="O23" s="10" t="s">
        <v>10</v>
      </c>
      <c r="P23" s="13"/>
      <c r="Q23" s="1"/>
      <c r="R23" s="1"/>
      <c r="S23" s="216"/>
      <c r="T23" s="217"/>
      <c r="U23" s="217"/>
      <c r="V23" s="217"/>
      <c r="W23" s="218"/>
      <c r="X23" s="13"/>
      <c r="Y23" s="1"/>
    </row>
    <row r="24" spans="1:28" ht="14.4" x14ac:dyDescent="0.3">
      <c r="A24" s="1"/>
      <c r="B24" s="1"/>
      <c r="C24" s="1"/>
      <c r="D24" s="14" t="str">
        <f>IF(AND(OR(LEN(D23)=0,LEN(D23)=10),ISNUMBER(VALUE(D23))),"","Vpišite 10-mestno matično številko! Zadnja 3 mesta morajo biti 0.")</f>
        <v/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 ht="14.4" x14ac:dyDescent="0.3">
      <c r="A25" s="1"/>
      <c r="B25" s="1"/>
      <c r="C25" s="1"/>
      <c r="D25" s="1"/>
      <c r="E25" s="1"/>
      <c r="F25" s="1"/>
      <c r="G25" s="1"/>
      <c r="H25" s="1"/>
      <c r="I25" s="14" t="str">
        <f>IF(AND(OR(LEN(I26)=0,LEN(I26)=9),ISNUMBER(VALUE(I26))),"","Vpišite 9-mestno telefonsko številko!")</f>
        <v/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 ht="20.100000000000001" customHeight="1" x14ac:dyDescent="0.3">
      <c r="A26" s="1"/>
      <c r="B26" s="221"/>
      <c r="C26" s="221"/>
      <c r="D26" s="221"/>
      <c r="E26" s="221"/>
      <c r="F26" s="221"/>
      <c r="G26" s="221"/>
      <c r="H26" s="1"/>
      <c r="I26" s="221"/>
      <c r="J26" s="221"/>
      <c r="K26" s="221"/>
      <c r="L26" s="221"/>
      <c r="M26" s="221"/>
      <c r="N26" s="1"/>
      <c r="O26" s="221"/>
      <c r="P26" s="221"/>
      <c r="Q26" s="221"/>
      <c r="R26" s="221"/>
      <c r="S26" s="221"/>
      <c r="T26" s="221"/>
      <c r="U26" s="221"/>
      <c r="V26" s="221"/>
      <c r="W26" s="15"/>
      <c r="X26" s="15"/>
      <c r="Y26" s="1"/>
    </row>
    <row r="27" spans="1:28" ht="25.5" customHeight="1" x14ac:dyDescent="0.3">
      <c r="A27" s="1"/>
      <c r="B27" s="222" t="s">
        <v>11</v>
      </c>
      <c r="C27" s="222"/>
      <c r="D27" s="222"/>
      <c r="E27" s="222"/>
      <c r="F27" s="222"/>
      <c r="G27" s="222"/>
      <c r="H27" s="16"/>
      <c r="I27" s="223" t="s">
        <v>12</v>
      </c>
      <c r="J27" s="223"/>
      <c r="K27" s="223"/>
      <c r="L27" s="223"/>
      <c r="M27" s="223"/>
      <c r="N27" s="17"/>
      <c r="O27" s="224" t="s">
        <v>13</v>
      </c>
      <c r="P27" s="224"/>
      <c r="Q27" s="224"/>
      <c r="R27" s="224"/>
      <c r="S27" s="224"/>
      <c r="T27" s="224"/>
      <c r="U27" s="224"/>
      <c r="V27" s="224"/>
      <c r="W27" s="18"/>
      <c r="X27" s="18"/>
      <c r="Y27" s="1"/>
    </row>
    <row r="28" spans="1:28" ht="20.100000000000001" customHeight="1" x14ac:dyDescent="0.3">
      <c r="A28" s="1"/>
      <c r="B28" s="225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B28" s="19"/>
    </row>
    <row r="29" spans="1:28" ht="14.4" x14ac:dyDescent="0.3">
      <c r="A29" s="1"/>
      <c r="B29" s="226" t="s">
        <v>14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"/>
    </row>
    <row r="30" spans="1:28" ht="17.25" customHeight="1" thickBot="1" x14ac:dyDescent="0.35">
      <c r="A30" s="1"/>
      <c r="B30" s="1"/>
      <c r="C30" s="1"/>
      <c r="D30" s="1"/>
      <c r="E30" s="1"/>
      <c r="F30" s="1"/>
      <c r="G30" s="1"/>
      <c r="H30" s="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 ht="213.75" customHeight="1" thickBot="1" x14ac:dyDescent="0.35">
      <c r="A31" s="1"/>
      <c r="B31" s="227" t="s">
        <v>15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9"/>
      <c r="Y31" s="1"/>
    </row>
    <row r="32" spans="1:28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9" ht="14.4" x14ac:dyDescent="0.3">
      <c r="A33" s="1"/>
      <c r="B33" s="230" t="s">
        <v>16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1"/>
      <c r="Y33" s="1"/>
    </row>
    <row r="34" spans="1:29" ht="14.4" x14ac:dyDescent="0.3">
      <c r="A34" s="1"/>
      <c r="B34" s="22" t="s">
        <v>17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1"/>
      <c r="Y34" s="1"/>
      <c r="AC34" s="24"/>
    </row>
    <row r="35" spans="1:29" ht="14.4" x14ac:dyDescent="0.3">
      <c r="A35" s="11"/>
      <c r="B35" s="25" t="s">
        <v>18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1"/>
      <c r="Y35" s="1"/>
      <c r="AC35" s="24"/>
    </row>
    <row r="36" spans="1:29" ht="12" customHeight="1" x14ac:dyDescent="0.3">
      <c r="A36" s="11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11"/>
      <c r="Y36" s="1"/>
      <c r="AC36" s="24"/>
    </row>
    <row r="37" spans="1:29" ht="14.4" x14ac:dyDescent="0.3">
      <c r="A37" s="11"/>
      <c r="B37" s="23" t="s">
        <v>19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"/>
      <c r="Y37" s="1"/>
      <c r="AC37" s="24"/>
    </row>
    <row r="38" spans="1:29" ht="14.4" x14ac:dyDescent="0.3">
      <c r="A38" s="11"/>
      <c r="B38" s="25" t="s">
        <v>20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"/>
      <c r="Y38" s="1"/>
      <c r="AC38" s="24"/>
    </row>
    <row r="39" spans="1:29" ht="14.4" x14ac:dyDescent="0.3">
      <c r="A39" s="1"/>
      <c r="B39" s="25" t="s">
        <v>21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1"/>
      <c r="Y39" s="1"/>
      <c r="AC39" s="24"/>
    </row>
    <row r="40" spans="1:29" ht="14.4" x14ac:dyDescent="0.3">
      <c r="A40" s="1"/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1"/>
      <c r="Y40" s="1"/>
      <c r="AC40" s="24"/>
    </row>
    <row r="41" spans="1:29" ht="14.4" x14ac:dyDescent="0.3">
      <c r="A41" s="1"/>
      <c r="B41" s="25" t="s">
        <v>22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"/>
      <c r="Y41" s="1"/>
      <c r="AC41" s="24"/>
    </row>
    <row r="42" spans="1:29" ht="14.4" x14ac:dyDescent="0.3">
      <c r="A42" s="1"/>
      <c r="B42" s="25" t="s">
        <v>23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"/>
      <c r="Y42" s="1"/>
      <c r="AC42" s="24"/>
    </row>
    <row r="43" spans="1:29" ht="14.4" x14ac:dyDescent="0.3">
      <c r="A43" s="2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"/>
      <c r="Y43" s="1"/>
      <c r="AC43" s="24"/>
    </row>
    <row r="44" spans="1:29" ht="108" customHeight="1" x14ac:dyDescent="0.3">
      <c r="A44" s="26"/>
      <c r="B44" s="219" t="s">
        <v>24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1"/>
    </row>
    <row r="45" spans="1:29" ht="14.4" hidden="1" x14ac:dyDescent="0.3"/>
    <row r="46" spans="1:29" ht="14.4" hidden="1" x14ac:dyDescent="0.3"/>
    <row r="47" spans="1:29" ht="14.4" hidden="1" x14ac:dyDescent="0.3"/>
    <row r="48" spans="1:29" ht="14.4" hidden="1" x14ac:dyDescent="0.3">
      <c r="AA48" s="27" t="s">
        <v>25</v>
      </c>
      <c r="AB48" s="27" t="s">
        <v>26</v>
      </c>
    </row>
    <row r="49" spans="27:28" ht="14.4" hidden="1" x14ac:dyDescent="0.3">
      <c r="AA49" s="28">
        <v>1000</v>
      </c>
      <c r="AB49" s="28" t="s">
        <v>27</v>
      </c>
    </row>
    <row r="50" spans="27:28" ht="14.4" hidden="1" x14ac:dyDescent="0.3">
      <c r="AA50" s="28">
        <v>1210</v>
      </c>
      <c r="AB50" s="28" t="s">
        <v>28</v>
      </c>
    </row>
    <row r="51" spans="27:28" ht="14.4" hidden="1" x14ac:dyDescent="0.3">
      <c r="AA51" s="28">
        <v>1211</v>
      </c>
      <c r="AB51" s="28" t="s">
        <v>29</v>
      </c>
    </row>
    <row r="52" spans="27:28" ht="14.4" hidden="1" x14ac:dyDescent="0.3">
      <c r="AA52" s="28">
        <v>1215</v>
      </c>
      <c r="AB52" s="28" t="s">
        <v>30</v>
      </c>
    </row>
    <row r="53" spans="27:28" ht="14.4" hidden="1" x14ac:dyDescent="0.3">
      <c r="AA53" s="28">
        <v>1216</v>
      </c>
      <c r="AB53" s="28" t="s">
        <v>31</v>
      </c>
    </row>
    <row r="54" spans="27:28" ht="14.4" hidden="1" x14ac:dyDescent="0.3">
      <c r="AA54" s="28">
        <v>1217</v>
      </c>
      <c r="AB54" s="28" t="s">
        <v>32</v>
      </c>
    </row>
    <row r="55" spans="27:28" ht="14.4" hidden="1" x14ac:dyDescent="0.3">
      <c r="AA55" s="28">
        <v>1218</v>
      </c>
      <c r="AB55" s="28" t="s">
        <v>33</v>
      </c>
    </row>
    <row r="56" spans="27:28" ht="14.4" hidden="1" x14ac:dyDescent="0.3">
      <c r="AA56" s="28">
        <v>1219</v>
      </c>
      <c r="AB56" s="28" t="s">
        <v>34</v>
      </c>
    </row>
    <row r="57" spans="27:28" ht="14.4" hidden="1" x14ac:dyDescent="0.3">
      <c r="AA57" s="28">
        <v>1221</v>
      </c>
      <c r="AB57" s="28" t="s">
        <v>35</v>
      </c>
    </row>
    <row r="58" spans="27:28" ht="14.4" hidden="1" x14ac:dyDescent="0.3">
      <c r="AA58" s="28">
        <v>1222</v>
      </c>
      <c r="AB58" s="28" t="s">
        <v>36</v>
      </c>
    </row>
    <row r="59" spans="27:28" ht="14.4" hidden="1" x14ac:dyDescent="0.3">
      <c r="AA59" s="28">
        <v>1223</v>
      </c>
      <c r="AB59" s="28" t="s">
        <v>37</v>
      </c>
    </row>
    <row r="60" spans="27:28" ht="14.4" hidden="1" x14ac:dyDescent="0.3">
      <c r="AA60" s="28">
        <v>1225</v>
      </c>
      <c r="AB60" s="28" t="s">
        <v>38</v>
      </c>
    </row>
    <row r="61" spans="27:28" ht="14.4" hidden="1" x14ac:dyDescent="0.3">
      <c r="AA61" s="28">
        <v>1230</v>
      </c>
      <c r="AB61" s="28" t="s">
        <v>39</v>
      </c>
    </row>
    <row r="62" spans="27:28" ht="14.4" hidden="1" x14ac:dyDescent="0.3">
      <c r="AA62" s="28">
        <v>1231</v>
      </c>
      <c r="AB62" s="28" t="s">
        <v>40</v>
      </c>
    </row>
    <row r="63" spans="27:28" ht="14.4" hidden="1" x14ac:dyDescent="0.3">
      <c r="AA63" s="28">
        <v>1233</v>
      </c>
      <c r="AB63" s="28" t="s">
        <v>41</v>
      </c>
    </row>
    <row r="64" spans="27:28" ht="14.4" hidden="1" x14ac:dyDescent="0.3">
      <c r="AA64" s="28">
        <v>1234</v>
      </c>
      <c r="AB64" s="28" t="s">
        <v>42</v>
      </c>
    </row>
    <row r="65" spans="27:28" ht="14.4" hidden="1" x14ac:dyDescent="0.3">
      <c r="AA65" s="28">
        <v>1235</v>
      </c>
      <c r="AB65" s="28" t="s">
        <v>43</v>
      </c>
    </row>
    <row r="66" spans="27:28" ht="14.4" hidden="1" x14ac:dyDescent="0.3">
      <c r="AA66" s="28">
        <v>1236</v>
      </c>
      <c r="AB66" s="28" t="s">
        <v>44</v>
      </c>
    </row>
    <row r="67" spans="27:28" ht="14.4" hidden="1" x14ac:dyDescent="0.3">
      <c r="AA67" s="28">
        <v>1241</v>
      </c>
      <c r="AB67" s="28" t="s">
        <v>45</v>
      </c>
    </row>
    <row r="68" spans="27:28" ht="14.4" hidden="1" x14ac:dyDescent="0.3">
      <c r="AA68" s="28">
        <v>1242</v>
      </c>
      <c r="AB68" s="28" t="s">
        <v>46</v>
      </c>
    </row>
    <row r="69" spans="27:28" ht="14.4" hidden="1" x14ac:dyDescent="0.3">
      <c r="AA69" s="28">
        <v>1251</v>
      </c>
      <c r="AB69" s="28" t="s">
        <v>47</v>
      </c>
    </row>
    <row r="70" spans="27:28" ht="14.4" hidden="1" x14ac:dyDescent="0.3">
      <c r="AA70" s="28">
        <v>1252</v>
      </c>
      <c r="AB70" s="28" t="s">
        <v>48</v>
      </c>
    </row>
    <row r="71" spans="27:28" ht="14.4" hidden="1" x14ac:dyDescent="0.3">
      <c r="AA71" s="28">
        <v>1260</v>
      </c>
      <c r="AB71" s="28" t="s">
        <v>49</v>
      </c>
    </row>
    <row r="72" spans="27:28" ht="14.4" hidden="1" x14ac:dyDescent="0.3">
      <c r="AA72" s="28">
        <v>1261</v>
      </c>
      <c r="AB72" s="28" t="s">
        <v>50</v>
      </c>
    </row>
    <row r="73" spans="27:28" ht="14.4" hidden="1" x14ac:dyDescent="0.3">
      <c r="AA73" s="28">
        <v>1262</v>
      </c>
      <c r="AB73" s="28" t="s">
        <v>51</v>
      </c>
    </row>
    <row r="74" spans="27:28" ht="14.4" hidden="1" x14ac:dyDescent="0.3">
      <c r="AA74" s="28">
        <v>1270</v>
      </c>
      <c r="AB74" s="28" t="s">
        <v>52</v>
      </c>
    </row>
    <row r="75" spans="27:28" ht="14.4" hidden="1" x14ac:dyDescent="0.3">
      <c r="AA75" s="28">
        <v>1272</v>
      </c>
      <c r="AB75" s="28" t="s">
        <v>53</v>
      </c>
    </row>
    <row r="76" spans="27:28" ht="14.4" hidden="1" x14ac:dyDescent="0.3">
      <c r="AA76" s="28">
        <v>1273</v>
      </c>
      <c r="AB76" s="28" t="s">
        <v>54</v>
      </c>
    </row>
    <row r="77" spans="27:28" ht="14.4" hidden="1" x14ac:dyDescent="0.3">
      <c r="AA77" s="28">
        <v>1274</v>
      </c>
      <c r="AB77" s="28" t="s">
        <v>55</v>
      </c>
    </row>
    <row r="78" spans="27:28" ht="14.4" hidden="1" x14ac:dyDescent="0.3">
      <c r="AA78" s="28">
        <v>1275</v>
      </c>
      <c r="AB78" s="28" t="s">
        <v>56</v>
      </c>
    </row>
    <row r="79" spans="27:28" ht="14.4" hidden="1" x14ac:dyDescent="0.3">
      <c r="AA79" s="28">
        <v>1276</v>
      </c>
      <c r="AB79" s="28" t="s">
        <v>57</v>
      </c>
    </row>
    <row r="80" spans="27:28" ht="14.4" hidden="1" x14ac:dyDescent="0.3">
      <c r="AA80" s="28">
        <v>1281</v>
      </c>
      <c r="AB80" s="28" t="s">
        <v>58</v>
      </c>
    </row>
    <row r="81" spans="27:28" ht="14.4" hidden="1" x14ac:dyDescent="0.3">
      <c r="AA81" s="28">
        <v>1282</v>
      </c>
      <c r="AB81" s="28" t="s">
        <v>59</v>
      </c>
    </row>
    <row r="82" spans="27:28" ht="14.4" hidden="1" x14ac:dyDescent="0.3">
      <c r="AA82" s="28">
        <v>1290</v>
      </c>
      <c r="AB82" s="28" t="s">
        <v>60</v>
      </c>
    </row>
    <row r="83" spans="27:28" ht="14.4" hidden="1" x14ac:dyDescent="0.3">
      <c r="AA83" s="28">
        <v>1291</v>
      </c>
      <c r="AB83" s="28" t="s">
        <v>61</v>
      </c>
    </row>
    <row r="84" spans="27:28" ht="14.4" hidden="1" x14ac:dyDescent="0.3">
      <c r="AA84" s="28">
        <v>1292</v>
      </c>
      <c r="AB84" s="28" t="s">
        <v>62</v>
      </c>
    </row>
    <row r="85" spans="27:28" ht="14.4" hidden="1" x14ac:dyDescent="0.3">
      <c r="AA85" s="28">
        <v>1293</v>
      </c>
      <c r="AB85" s="28" t="s">
        <v>63</v>
      </c>
    </row>
    <row r="86" spans="27:28" ht="14.4" hidden="1" x14ac:dyDescent="0.3">
      <c r="AA86" s="28">
        <v>1294</v>
      </c>
      <c r="AB86" s="28" t="s">
        <v>64</v>
      </c>
    </row>
    <row r="87" spans="27:28" ht="14.4" hidden="1" x14ac:dyDescent="0.3">
      <c r="AA87" s="28">
        <v>1295</v>
      </c>
      <c r="AB87" s="28" t="s">
        <v>65</v>
      </c>
    </row>
    <row r="88" spans="27:28" ht="14.4" hidden="1" x14ac:dyDescent="0.3">
      <c r="AA88" s="28">
        <v>1296</v>
      </c>
      <c r="AB88" s="28" t="s">
        <v>66</v>
      </c>
    </row>
    <row r="89" spans="27:28" ht="14.4" hidden="1" x14ac:dyDescent="0.3">
      <c r="AA89" s="28">
        <v>1301</v>
      </c>
      <c r="AB89" s="28" t="s">
        <v>67</v>
      </c>
    </row>
    <row r="90" spans="27:28" ht="14.4" hidden="1" x14ac:dyDescent="0.3">
      <c r="AA90" s="28">
        <v>1303</v>
      </c>
      <c r="AB90" s="28" t="s">
        <v>68</v>
      </c>
    </row>
    <row r="91" spans="27:28" ht="14.4" hidden="1" x14ac:dyDescent="0.3">
      <c r="AA91" s="28">
        <v>1310</v>
      </c>
      <c r="AB91" s="28" t="s">
        <v>69</v>
      </c>
    </row>
    <row r="92" spans="27:28" ht="14.4" hidden="1" x14ac:dyDescent="0.3">
      <c r="AA92" s="28">
        <v>1311</v>
      </c>
      <c r="AB92" s="28" t="s">
        <v>70</v>
      </c>
    </row>
    <row r="93" spans="27:28" ht="14.4" hidden="1" x14ac:dyDescent="0.3">
      <c r="AA93" s="28">
        <v>1312</v>
      </c>
      <c r="AB93" s="28" t="s">
        <v>71</v>
      </c>
    </row>
    <row r="94" spans="27:28" ht="14.4" hidden="1" x14ac:dyDescent="0.3">
      <c r="AA94" s="28">
        <v>1313</v>
      </c>
      <c r="AB94" s="28" t="s">
        <v>72</v>
      </c>
    </row>
    <row r="95" spans="27:28" ht="14.4" hidden="1" x14ac:dyDescent="0.3">
      <c r="AA95" s="28">
        <v>1314</v>
      </c>
      <c r="AB95" s="28" t="s">
        <v>73</v>
      </c>
    </row>
    <row r="96" spans="27:28" ht="14.4" hidden="1" x14ac:dyDescent="0.3">
      <c r="AA96" s="28">
        <v>1315</v>
      </c>
      <c r="AB96" s="28" t="s">
        <v>74</v>
      </c>
    </row>
    <row r="97" spans="27:28" ht="14.4" hidden="1" x14ac:dyDescent="0.3">
      <c r="AA97" s="28">
        <v>1316</v>
      </c>
      <c r="AB97" s="28" t="s">
        <v>75</v>
      </c>
    </row>
    <row r="98" spans="27:28" ht="14.4" hidden="1" x14ac:dyDescent="0.3">
      <c r="AA98" s="28">
        <v>1317</v>
      </c>
      <c r="AB98" s="28" t="s">
        <v>76</v>
      </c>
    </row>
    <row r="99" spans="27:28" ht="14.4" hidden="1" x14ac:dyDescent="0.3">
      <c r="AA99" s="28">
        <v>1318</v>
      </c>
      <c r="AB99" s="28" t="s">
        <v>77</v>
      </c>
    </row>
    <row r="100" spans="27:28" ht="14.4" hidden="1" x14ac:dyDescent="0.3">
      <c r="AA100" s="28">
        <v>1319</v>
      </c>
      <c r="AB100" s="28" t="s">
        <v>78</v>
      </c>
    </row>
    <row r="101" spans="27:28" ht="14.4" hidden="1" x14ac:dyDescent="0.3">
      <c r="AA101" s="28">
        <v>1330</v>
      </c>
      <c r="AB101" s="28" t="s">
        <v>79</v>
      </c>
    </row>
    <row r="102" spans="27:28" ht="14.4" hidden="1" x14ac:dyDescent="0.3">
      <c r="AA102" s="28">
        <v>1331</v>
      </c>
      <c r="AB102" s="28" t="s">
        <v>80</v>
      </c>
    </row>
    <row r="103" spans="27:28" ht="14.4" hidden="1" x14ac:dyDescent="0.3">
      <c r="AA103" s="28">
        <v>1332</v>
      </c>
      <c r="AB103" s="28" t="s">
        <v>81</v>
      </c>
    </row>
    <row r="104" spans="27:28" ht="14.4" hidden="1" x14ac:dyDescent="0.3">
      <c r="AA104" s="28">
        <v>1336</v>
      </c>
      <c r="AB104" s="28" t="s">
        <v>82</v>
      </c>
    </row>
    <row r="105" spans="27:28" ht="14.4" hidden="1" x14ac:dyDescent="0.3">
      <c r="AA105" s="28">
        <v>1337</v>
      </c>
      <c r="AB105" s="28" t="s">
        <v>83</v>
      </c>
    </row>
    <row r="106" spans="27:28" ht="14.4" hidden="1" x14ac:dyDescent="0.3">
      <c r="AA106" s="28">
        <v>1338</v>
      </c>
      <c r="AB106" s="28" t="s">
        <v>84</v>
      </c>
    </row>
    <row r="107" spans="27:28" ht="14.4" hidden="1" x14ac:dyDescent="0.3">
      <c r="AA107" s="28">
        <v>1351</v>
      </c>
      <c r="AB107" s="28" t="s">
        <v>85</v>
      </c>
    </row>
    <row r="108" spans="27:28" ht="14.4" hidden="1" x14ac:dyDescent="0.3">
      <c r="AA108" s="28">
        <v>1352</v>
      </c>
      <c r="AB108" s="28" t="s">
        <v>86</v>
      </c>
    </row>
    <row r="109" spans="27:28" ht="14.4" hidden="1" x14ac:dyDescent="0.3">
      <c r="AA109" s="28">
        <v>1353</v>
      </c>
      <c r="AB109" s="28" t="s">
        <v>87</v>
      </c>
    </row>
    <row r="110" spans="27:28" ht="14.4" hidden="1" x14ac:dyDescent="0.3">
      <c r="AA110" s="28">
        <v>1354</v>
      </c>
      <c r="AB110" s="28" t="s">
        <v>88</v>
      </c>
    </row>
    <row r="111" spans="27:28" ht="14.4" hidden="1" x14ac:dyDescent="0.3">
      <c r="AA111" s="28">
        <v>1355</v>
      </c>
      <c r="AB111" s="28" t="s">
        <v>89</v>
      </c>
    </row>
    <row r="112" spans="27:28" ht="14.4" hidden="1" x14ac:dyDescent="0.3">
      <c r="AA112" s="28">
        <v>1356</v>
      </c>
      <c r="AB112" s="28" t="s">
        <v>90</v>
      </c>
    </row>
    <row r="113" spans="27:28" ht="14.4" hidden="1" x14ac:dyDescent="0.3">
      <c r="AA113" s="28">
        <v>1357</v>
      </c>
      <c r="AB113" s="28" t="s">
        <v>91</v>
      </c>
    </row>
    <row r="114" spans="27:28" ht="14.4" hidden="1" x14ac:dyDescent="0.3">
      <c r="AA114" s="28">
        <v>1358</v>
      </c>
      <c r="AB114" s="28" t="s">
        <v>92</v>
      </c>
    </row>
    <row r="115" spans="27:28" ht="14.4" hidden="1" x14ac:dyDescent="0.3">
      <c r="AA115" s="28">
        <v>1360</v>
      </c>
      <c r="AB115" s="28" t="s">
        <v>93</v>
      </c>
    </row>
    <row r="116" spans="27:28" ht="14.4" hidden="1" x14ac:dyDescent="0.3">
      <c r="AA116" s="28">
        <v>1370</v>
      </c>
      <c r="AB116" s="28" t="s">
        <v>94</v>
      </c>
    </row>
    <row r="117" spans="27:28" ht="14.4" hidden="1" x14ac:dyDescent="0.3">
      <c r="AA117" s="28">
        <v>1372</v>
      </c>
      <c r="AB117" s="28" t="s">
        <v>95</v>
      </c>
    </row>
    <row r="118" spans="27:28" ht="14.4" hidden="1" x14ac:dyDescent="0.3">
      <c r="AA118" s="28">
        <v>1373</v>
      </c>
      <c r="AB118" s="28" t="s">
        <v>96</v>
      </c>
    </row>
    <row r="119" spans="27:28" ht="14.4" hidden="1" x14ac:dyDescent="0.3">
      <c r="AA119" s="28">
        <v>1380</v>
      </c>
      <c r="AB119" s="28" t="s">
        <v>97</v>
      </c>
    </row>
    <row r="120" spans="27:28" ht="14.4" hidden="1" x14ac:dyDescent="0.3">
      <c r="AA120" s="28">
        <v>1381</v>
      </c>
      <c r="AB120" s="28" t="s">
        <v>98</v>
      </c>
    </row>
    <row r="121" spans="27:28" ht="14.4" hidden="1" x14ac:dyDescent="0.3">
      <c r="AA121" s="28">
        <v>1382</v>
      </c>
      <c r="AB121" s="28" t="s">
        <v>99</v>
      </c>
    </row>
    <row r="122" spans="27:28" ht="14.4" hidden="1" x14ac:dyDescent="0.3">
      <c r="AA122" s="28">
        <v>1384</v>
      </c>
      <c r="AB122" s="28" t="s">
        <v>100</v>
      </c>
    </row>
    <row r="123" spans="27:28" ht="14.4" hidden="1" x14ac:dyDescent="0.3">
      <c r="AA123" s="28">
        <v>1385</v>
      </c>
      <c r="AB123" s="28" t="s">
        <v>101</v>
      </c>
    </row>
    <row r="124" spans="27:28" ht="14.4" hidden="1" x14ac:dyDescent="0.3">
      <c r="AA124" s="28">
        <v>1386</v>
      </c>
      <c r="AB124" s="28" t="s">
        <v>102</v>
      </c>
    </row>
    <row r="125" spans="27:28" ht="14.4" hidden="1" x14ac:dyDescent="0.3">
      <c r="AA125" s="28">
        <v>1410</v>
      </c>
      <c r="AB125" s="28" t="s">
        <v>103</v>
      </c>
    </row>
    <row r="126" spans="27:28" ht="14.4" hidden="1" x14ac:dyDescent="0.3">
      <c r="AA126" s="28">
        <v>1411</v>
      </c>
      <c r="AB126" s="28" t="s">
        <v>104</v>
      </c>
    </row>
    <row r="127" spans="27:28" ht="14.4" hidden="1" x14ac:dyDescent="0.3">
      <c r="AA127" s="28">
        <v>1412</v>
      </c>
      <c r="AB127" s="28" t="s">
        <v>105</v>
      </c>
    </row>
    <row r="128" spans="27:28" ht="14.4" hidden="1" x14ac:dyDescent="0.3">
      <c r="AA128" s="28">
        <v>1413</v>
      </c>
      <c r="AB128" s="28" t="s">
        <v>106</v>
      </c>
    </row>
    <row r="129" spans="27:28" ht="14.4" hidden="1" x14ac:dyDescent="0.3">
      <c r="AA129" s="28">
        <v>1414</v>
      </c>
      <c r="AB129" s="28" t="s">
        <v>107</v>
      </c>
    </row>
    <row r="130" spans="27:28" ht="14.4" hidden="1" x14ac:dyDescent="0.3">
      <c r="AA130" s="28">
        <v>1420</v>
      </c>
      <c r="AB130" s="28" t="s">
        <v>108</v>
      </c>
    </row>
    <row r="131" spans="27:28" ht="14.4" hidden="1" x14ac:dyDescent="0.3">
      <c r="AA131" s="28">
        <v>1423</v>
      </c>
      <c r="AB131" s="28" t="s">
        <v>109</v>
      </c>
    </row>
    <row r="132" spans="27:28" ht="14.4" hidden="1" x14ac:dyDescent="0.3">
      <c r="AA132" s="28">
        <v>1430</v>
      </c>
      <c r="AB132" s="28" t="s">
        <v>110</v>
      </c>
    </row>
    <row r="133" spans="27:28" ht="14.4" hidden="1" x14ac:dyDescent="0.3">
      <c r="AA133" s="28">
        <v>1431</v>
      </c>
      <c r="AB133" s="28" t="s">
        <v>111</v>
      </c>
    </row>
    <row r="134" spans="27:28" ht="14.4" hidden="1" x14ac:dyDescent="0.3">
      <c r="AA134" s="28">
        <v>1432</v>
      </c>
      <c r="AB134" s="28" t="s">
        <v>112</v>
      </c>
    </row>
    <row r="135" spans="27:28" ht="14.4" hidden="1" x14ac:dyDescent="0.3">
      <c r="AA135" s="28">
        <v>1433</v>
      </c>
      <c r="AB135" s="28" t="s">
        <v>113</v>
      </c>
    </row>
    <row r="136" spans="27:28" ht="14.4" hidden="1" x14ac:dyDescent="0.3">
      <c r="AA136" s="28">
        <v>1434</v>
      </c>
      <c r="AB136" s="28" t="s">
        <v>114</v>
      </c>
    </row>
    <row r="137" spans="27:28" ht="14.4" hidden="1" x14ac:dyDescent="0.3">
      <c r="AA137" s="28">
        <v>2000</v>
      </c>
      <c r="AB137" s="28" t="s">
        <v>115</v>
      </c>
    </row>
    <row r="138" spans="27:28" ht="14.4" hidden="1" x14ac:dyDescent="0.3">
      <c r="AA138" s="28">
        <v>2201</v>
      </c>
      <c r="AB138" s="28" t="s">
        <v>116</v>
      </c>
    </row>
    <row r="139" spans="27:28" ht="14.4" hidden="1" x14ac:dyDescent="0.3">
      <c r="AA139" s="28">
        <v>2204</v>
      </c>
      <c r="AB139" s="28" t="s">
        <v>117</v>
      </c>
    </row>
    <row r="140" spans="27:28" ht="14.4" hidden="1" x14ac:dyDescent="0.3">
      <c r="AA140" s="28">
        <v>2205</v>
      </c>
      <c r="AB140" s="28" t="s">
        <v>118</v>
      </c>
    </row>
    <row r="141" spans="27:28" ht="14.4" hidden="1" x14ac:dyDescent="0.3">
      <c r="AA141" s="28">
        <v>2206</v>
      </c>
      <c r="AB141" s="28" t="s">
        <v>119</v>
      </c>
    </row>
    <row r="142" spans="27:28" ht="14.4" hidden="1" x14ac:dyDescent="0.3">
      <c r="AA142" s="28">
        <v>2208</v>
      </c>
      <c r="AB142" s="28" t="s">
        <v>120</v>
      </c>
    </row>
    <row r="143" spans="27:28" ht="14.4" hidden="1" x14ac:dyDescent="0.3">
      <c r="AA143" s="28">
        <v>2211</v>
      </c>
      <c r="AB143" s="28" t="s">
        <v>121</v>
      </c>
    </row>
    <row r="144" spans="27:28" ht="14.4" hidden="1" x14ac:dyDescent="0.3">
      <c r="AA144" s="28">
        <v>2212</v>
      </c>
      <c r="AB144" s="28" t="s">
        <v>122</v>
      </c>
    </row>
    <row r="145" spans="27:28" ht="14.4" hidden="1" x14ac:dyDescent="0.3">
      <c r="AA145" s="28">
        <v>2213</v>
      </c>
      <c r="AB145" s="28" t="s">
        <v>123</v>
      </c>
    </row>
    <row r="146" spans="27:28" ht="14.4" hidden="1" x14ac:dyDescent="0.3">
      <c r="AA146" s="28">
        <v>2214</v>
      </c>
      <c r="AB146" s="28" t="s">
        <v>124</v>
      </c>
    </row>
    <row r="147" spans="27:28" ht="14.4" hidden="1" x14ac:dyDescent="0.3">
      <c r="AA147" s="28">
        <v>2215</v>
      </c>
      <c r="AB147" s="28" t="s">
        <v>125</v>
      </c>
    </row>
    <row r="148" spans="27:28" ht="14.4" hidden="1" x14ac:dyDescent="0.3">
      <c r="AA148" s="28">
        <v>2221</v>
      </c>
      <c r="AB148" s="28" t="s">
        <v>126</v>
      </c>
    </row>
    <row r="149" spans="27:28" ht="14.4" hidden="1" x14ac:dyDescent="0.3">
      <c r="AA149" s="28">
        <v>2222</v>
      </c>
      <c r="AB149" s="28" t="s">
        <v>127</v>
      </c>
    </row>
    <row r="150" spans="27:28" ht="14.4" hidden="1" x14ac:dyDescent="0.3">
      <c r="AA150" s="28">
        <v>2223</v>
      </c>
      <c r="AB150" s="28" t="s">
        <v>128</v>
      </c>
    </row>
    <row r="151" spans="27:28" ht="14.4" hidden="1" x14ac:dyDescent="0.3">
      <c r="AA151" s="28">
        <v>2229</v>
      </c>
      <c r="AB151" s="28" t="s">
        <v>129</v>
      </c>
    </row>
    <row r="152" spans="27:28" ht="14.4" hidden="1" x14ac:dyDescent="0.3">
      <c r="AA152" s="28">
        <v>2230</v>
      </c>
      <c r="AB152" s="28" t="s">
        <v>130</v>
      </c>
    </row>
    <row r="153" spans="27:28" ht="14.4" hidden="1" x14ac:dyDescent="0.3">
      <c r="AA153" s="28">
        <v>2231</v>
      </c>
      <c r="AB153" s="28" t="s">
        <v>131</v>
      </c>
    </row>
    <row r="154" spans="27:28" ht="14.4" hidden="1" x14ac:dyDescent="0.3">
      <c r="AA154" s="28">
        <v>2232</v>
      </c>
      <c r="AB154" s="28" t="s">
        <v>132</v>
      </c>
    </row>
    <row r="155" spans="27:28" ht="14.4" hidden="1" x14ac:dyDescent="0.3">
      <c r="AA155" s="28">
        <v>2233</v>
      </c>
      <c r="AB155" s="28" t="s">
        <v>133</v>
      </c>
    </row>
    <row r="156" spans="27:28" ht="14.4" hidden="1" x14ac:dyDescent="0.3">
      <c r="AA156" s="28">
        <v>2234</v>
      </c>
      <c r="AB156" s="28" t="s">
        <v>134</v>
      </c>
    </row>
    <row r="157" spans="27:28" ht="14.4" hidden="1" x14ac:dyDescent="0.3">
      <c r="AA157" s="28">
        <v>2235</v>
      </c>
      <c r="AB157" s="28" t="s">
        <v>135</v>
      </c>
    </row>
    <row r="158" spans="27:28" ht="14.4" hidden="1" x14ac:dyDescent="0.3">
      <c r="AA158" s="28">
        <v>2236</v>
      </c>
      <c r="AB158" s="28" t="s">
        <v>136</v>
      </c>
    </row>
    <row r="159" spans="27:28" ht="14.4" hidden="1" x14ac:dyDescent="0.3">
      <c r="AA159" s="28">
        <v>2241</v>
      </c>
      <c r="AB159" s="28" t="s">
        <v>137</v>
      </c>
    </row>
    <row r="160" spans="27:28" ht="14.4" hidden="1" x14ac:dyDescent="0.3">
      <c r="AA160" s="28">
        <v>2242</v>
      </c>
      <c r="AB160" s="28" t="s">
        <v>138</v>
      </c>
    </row>
    <row r="161" spans="27:28" ht="14.4" hidden="1" x14ac:dyDescent="0.3">
      <c r="AA161" s="28">
        <v>2250</v>
      </c>
      <c r="AB161" s="28" t="s">
        <v>139</v>
      </c>
    </row>
    <row r="162" spans="27:28" ht="14.4" hidden="1" x14ac:dyDescent="0.3">
      <c r="AA162" s="28">
        <v>2252</v>
      </c>
      <c r="AB162" s="28" t="s">
        <v>140</v>
      </c>
    </row>
    <row r="163" spans="27:28" ht="14.4" hidden="1" x14ac:dyDescent="0.3">
      <c r="AA163" s="28">
        <v>2253</v>
      </c>
      <c r="AB163" s="28" t="s">
        <v>141</v>
      </c>
    </row>
    <row r="164" spans="27:28" ht="14.4" hidden="1" x14ac:dyDescent="0.3">
      <c r="AA164" s="28">
        <v>2254</v>
      </c>
      <c r="AB164" s="28" t="s">
        <v>142</v>
      </c>
    </row>
    <row r="165" spans="27:28" ht="14.4" hidden="1" x14ac:dyDescent="0.3">
      <c r="AA165" s="28">
        <v>2255</v>
      </c>
      <c r="AB165" s="28" t="s">
        <v>143</v>
      </c>
    </row>
    <row r="166" spans="27:28" ht="14.4" hidden="1" x14ac:dyDescent="0.3">
      <c r="AA166" s="28">
        <v>2256</v>
      </c>
      <c r="AB166" s="28" t="s">
        <v>144</v>
      </c>
    </row>
    <row r="167" spans="27:28" ht="14.4" hidden="1" x14ac:dyDescent="0.3">
      <c r="AA167" s="28">
        <v>2257</v>
      </c>
      <c r="AB167" s="28" t="s">
        <v>145</v>
      </c>
    </row>
    <row r="168" spans="27:28" ht="14.4" hidden="1" x14ac:dyDescent="0.3">
      <c r="AA168" s="28">
        <v>2258</v>
      </c>
      <c r="AB168" s="28" t="s">
        <v>146</v>
      </c>
    </row>
    <row r="169" spans="27:28" ht="14.4" hidden="1" x14ac:dyDescent="0.3">
      <c r="AA169" s="28">
        <v>2259</v>
      </c>
      <c r="AB169" s="28" t="s">
        <v>147</v>
      </c>
    </row>
    <row r="170" spans="27:28" ht="14.4" hidden="1" x14ac:dyDescent="0.3">
      <c r="AA170" s="28">
        <v>2270</v>
      </c>
      <c r="AB170" s="28" t="s">
        <v>148</v>
      </c>
    </row>
    <row r="171" spans="27:28" ht="14.4" hidden="1" x14ac:dyDescent="0.3">
      <c r="AA171" s="28">
        <v>2272</v>
      </c>
      <c r="AB171" s="28" t="s">
        <v>149</v>
      </c>
    </row>
    <row r="172" spans="27:28" ht="14.4" hidden="1" x14ac:dyDescent="0.3">
      <c r="AA172" s="28">
        <v>2273</v>
      </c>
      <c r="AB172" s="28" t="s">
        <v>150</v>
      </c>
    </row>
    <row r="173" spans="27:28" ht="14.4" hidden="1" x14ac:dyDescent="0.3">
      <c r="AA173" s="28">
        <v>2274</v>
      </c>
      <c r="AB173" s="28" t="s">
        <v>151</v>
      </c>
    </row>
    <row r="174" spans="27:28" ht="14.4" hidden="1" x14ac:dyDescent="0.3">
      <c r="AA174" s="28">
        <v>2275</v>
      </c>
      <c r="AB174" s="28" t="s">
        <v>152</v>
      </c>
    </row>
    <row r="175" spans="27:28" ht="14.4" hidden="1" x14ac:dyDescent="0.3">
      <c r="AA175" s="28">
        <v>2276</v>
      </c>
      <c r="AB175" s="28" t="s">
        <v>153</v>
      </c>
    </row>
    <row r="176" spans="27:28" ht="14.4" hidden="1" x14ac:dyDescent="0.3">
      <c r="AA176" s="28">
        <v>2277</v>
      </c>
      <c r="AB176" s="28" t="s">
        <v>154</v>
      </c>
    </row>
    <row r="177" spans="27:28" ht="14.4" hidden="1" x14ac:dyDescent="0.3">
      <c r="AA177" s="28">
        <v>2281</v>
      </c>
      <c r="AB177" s="28" t="s">
        <v>155</v>
      </c>
    </row>
    <row r="178" spans="27:28" ht="14.4" hidden="1" x14ac:dyDescent="0.3">
      <c r="AA178" s="28">
        <v>2282</v>
      </c>
      <c r="AB178" s="28" t="s">
        <v>156</v>
      </c>
    </row>
    <row r="179" spans="27:28" ht="14.4" hidden="1" x14ac:dyDescent="0.3">
      <c r="AA179" s="28">
        <v>2283</v>
      </c>
      <c r="AB179" s="28" t="s">
        <v>157</v>
      </c>
    </row>
    <row r="180" spans="27:28" ht="14.4" hidden="1" x14ac:dyDescent="0.3">
      <c r="AA180" s="28">
        <v>2284</v>
      </c>
      <c r="AB180" s="28" t="s">
        <v>158</v>
      </c>
    </row>
    <row r="181" spans="27:28" ht="14.4" hidden="1" x14ac:dyDescent="0.3">
      <c r="AA181" s="28">
        <v>2285</v>
      </c>
      <c r="AB181" s="28" t="s">
        <v>159</v>
      </c>
    </row>
    <row r="182" spans="27:28" ht="14.4" hidden="1" x14ac:dyDescent="0.3">
      <c r="AA182" s="28">
        <v>2286</v>
      </c>
      <c r="AB182" s="28" t="s">
        <v>160</v>
      </c>
    </row>
    <row r="183" spans="27:28" ht="14.4" hidden="1" x14ac:dyDescent="0.3">
      <c r="AA183" s="28">
        <v>2287</v>
      </c>
      <c r="AB183" s="28" t="s">
        <v>161</v>
      </c>
    </row>
    <row r="184" spans="27:28" ht="14.4" hidden="1" x14ac:dyDescent="0.3">
      <c r="AA184" s="28">
        <v>2288</v>
      </c>
      <c r="AB184" s="28" t="s">
        <v>162</v>
      </c>
    </row>
    <row r="185" spans="27:28" ht="14.4" hidden="1" x14ac:dyDescent="0.3">
      <c r="AA185" s="28">
        <v>2289</v>
      </c>
      <c r="AB185" s="28" t="s">
        <v>163</v>
      </c>
    </row>
    <row r="186" spans="27:28" ht="14.4" hidden="1" x14ac:dyDescent="0.3">
      <c r="AA186" s="28">
        <v>2310</v>
      </c>
      <c r="AB186" s="28" t="s">
        <v>164</v>
      </c>
    </row>
    <row r="187" spans="27:28" ht="14.4" hidden="1" x14ac:dyDescent="0.3">
      <c r="AA187" s="28">
        <v>2311</v>
      </c>
      <c r="AB187" s="28" t="s">
        <v>165</v>
      </c>
    </row>
    <row r="188" spans="27:28" ht="14.4" hidden="1" x14ac:dyDescent="0.3">
      <c r="AA188" s="28">
        <v>2312</v>
      </c>
      <c r="AB188" s="28" t="s">
        <v>166</v>
      </c>
    </row>
    <row r="189" spans="27:28" ht="14.4" hidden="1" x14ac:dyDescent="0.3">
      <c r="AA189" s="28">
        <v>2313</v>
      </c>
      <c r="AB189" s="28" t="s">
        <v>167</v>
      </c>
    </row>
    <row r="190" spans="27:28" ht="14.4" hidden="1" x14ac:dyDescent="0.3">
      <c r="AA190" s="28">
        <v>2314</v>
      </c>
      <c r="AB190" s="28" t="s">
        <v>168</v>
      </c>
    </row>
    <row r="191" spans="27:28" ht="14.4" hidden="1" x14ac:dyDescent="0.3">
      <c r="AA191" s="28">
        <v>2315</v>
      </c>
      <c r="AB191" s="28" t="s">
        <v>169</v>
      </c>
    </row>
    <row r="192" spans="27:28" ht="14.4" hidden="1" x14ac:dyDescent="0.3">
      <c r="AA192" s="28">
        <v>2316</v>
      </c>
      <c r="AB192" s="28" t="s">
        <v>170</v>
      </c>
    </row>
    <row r="193" spans="27:28" ht="14.4" hidden="1" x14ac:dyDescent="0.3">
      <c r="AA193" s="28">
        <v>2317</v>
      </c>
      <c r="AB193" s="28" t="s">
        <v>171</v>
      </c>
    </row>
    <row r="194" spans="27:28" ht="14.4" hidden="1" x14ac:dyDescent="0.3">
      <c r="AA194" s="28">
        <v>2318</v>
      </c>
      <c r="AB194" s="28" t="s">
        <v>172</v>
      </c>
    </row>
    <row r="195" spans="27:28" ht="14.4" hidden="1" x14ac:dyDescent="0.3">
      <c r="AA195" s="28">
        <v>2319</v>
      </c>
      <c r="AB195" s="28" t="s">
        <v>173</v>
      </c>
    </row>
    <row r="196" spans="27:28" ht="14.4" hidden="1" x14ac:dyDescent="0.3">
      <c r="AA196" s="28">
        <v>2321</v>
      </c>
      <c r="AB196" s="28" t="s">
        <v>174</v>
      </c>
    </row>
    <row r="197" spans="27:28" ht="14.4" hidden="1" x14ac:dyDescent="0.3">
      <c r="AA197" s="28">
        <v>2322</v>
      </c>
      <c r="AB197" s="28" t="s">
        <v>175</v>
      </c>
    </row>
    <row r="198" spans="27:28" ht="14.4" hidden="1" x14ac:dyDescent="0.3">
      <c r="AA198" s="28">
        <v>2323</v>
      </c>
      <c r="AB198" s="28" t="s">
        <v>176</v>
      </c>
    </row>
    <row r="199" spans="27:28" ht="14.4" hidden="1" x14ac:dyDescent="0.3">
      <c r="AA199" s="28">
        <v>2324</v>
      </c>
      <c r="AB199" s="28" t="s">
        <v>177</v>
      </c>
    </row>
    <row r="200" spans="27:28" ht="14.4" hidden="1" x14ac:dyDescent="0.3">
      <c r="AA200" s="28">
        <v>2325</v>
      </c>
      <c r="AB200" s="28" t="s">
        <v>178</v>
      </c>
    </row>
    <row r="201" spans="27:28" ht="14.4" hidden="1" x14ac:dyDescent="0.3">
      <c r="AA201" s="28">
        <v>2326</v>
      </c>
      <c r="AB201" s="28" t="s">
        <v>179</v>
      </c>
    </row>
    <row r="202" spans="27:28" ht="14.4" hidden="1" x14ac:dyDescent="0.3">
      <c r="AA202" s="28">
        <v>2327</v>
      </c>
      <c r="AB202" s="28" t="s">
        <v>180</v>
      </c>
    </row>
    <row r="203" spans="27:28" ht="14.4" hidden="1" x14ac:dyDescent="0.3">
      <c r="AA203" s="28">
        <v>2331</v>
      </c>
      <c r="AB203" s="28" t="s">
        <v>181</v>
      </c>
    </row>
    <row r="204" spans="27:28" ht="14.4" hidden="1" x14ac:dyDescent="0.3">
      <c r="AA204" s="28">
        <v>2341</v>
      </c>
      <c r="AB204" s="28" t="s">
        <v>182</v>
      </c>
    </row>
    <row r="205" spans="27:28" ht="14.4" hidden="1" x14ac:dyDescent="0.3">
      <c r="AA205" s="28">
        <v>2342</v>
      </c>
      <c r="AB205" s="28" t="s">
        <v>183</v>
      </c>
    </row>
    <row r="206" spans="27:28" ht="14.4" hidden="1" x14ac:dyDescent="0.3">
      <c r="AA206" s="28">
        <v>2343</v>
      </c>
      <c r="AB206" s="28" t="s">
        <v>184</v>
      </c>
    </row>
    <row r="207" spans="27:28" ht="14.4" hidden="1" x14ac:dyDescent="0.3">
      <c r="AA207" s="28">
        <v>2344</v>
      </c>
      <c r="AB207" s="28" t="s">
        <v>185</v>
      </c>
    </row>
    <row r="208" spans="27:28" ht="14.4" hidden="1" x14ac:dyDescent="0.3">
      <c r="AA208" s="28">
        <v>2345</v>
      </c>
      <c r="AB208" s="28" t="s">
        <v>186</v>
      </c>
    </row>
    <row r="209" spans="27:28" ht="14.4" hidden="1" x14ac:dyDescent="0.3">
      <c r="AA209" s="28">
        <v>2351</v>
      </c>
      <c r="AB209" s="28" t="s">
        <v>187</v>
      </c>
    </row>
    <row r="210" spans="27:28" ht="14.4" hidden="1" x14ac:dyDescent="0.3">
      <c r="AA210" s="28">
        <v>2352</v>
      </c>
      <c r="AB210" s="28" t="s">
        <v>188</v>
      </c>
    </row>
    <row r="211" spans="27:28" ht="14.4" hidden="1" x14ac:dyDescent="0.3">
      <c r="AA211" s="28">
        <v>2353</v>
      </c>
      <c r="AB211" s="28" t="s">
        <v>189</v>
      </c>
    </row>
    <row r="212" spans="27:28" ht="14.4" hidden="1" x14ac:dyDescent="0.3">
      <c r="AA212" s="28">
        <v>2354</v>
      </c>
      <c r="AB212" s="28" t="s">
        <v>190</v>
      </c>
    </row>
    <row r="213" spans="27:28" ht="14.4" hidden="1" x14ac:dyDescent="0.3">
      <c r="AA213" s="28">
        <v>2360</v>
      </c>
      <c r="AB213" s="28" t="s">
        <v>191</v>
      </c>
    </row>
    <row r="214" spans="27:28" ht="14.4" hidden="1" x14ac:dyDescent="0.3">
      <c r="AA214" s="28">
        <v>2361</v>
      </c>
      <c r="AB214" s="28" t="s">
        <v>192</v>
      </c>
    </row>
    <row r="215" spans="27:28" ht="14.4" hidden="1" x14ac:dyDescent="0.3">
      <c r="AA215" s="28">
        <v>2362</v>
      </c>
      <c r="AB215" s="28" t="s">
        <v>193</v>
      </c>
    </row>
    <row r="216" spans="27:28" ht="14.4" hidden="1" x14ac:dyDescent="0.3">
      <c r="AA216" s="28">
        <v>2363</v>
      </c>
      <c r="AB216" s="28" t="s">
        <v>194</v>
      </c>
    </row>
    <row r="217" spans="27:28" ht="14.4" hidden="1" x14ac:dyDescent="0.3">
      <c r="AA217" s="28">
        <v>2364</v>
      </c>
      <c r="AB217" s="28" t="s">
        <v>195</v>
      </c>
    </row>
    <row r="218" spans="27:28" ht="14.4" hidden="1" x14ac:dyDescent="0.3">
      <c r="AA218" s="28">
        <v>2365</v>
      </c>
      <c r="AB218" s="28" t="s">
        <v>196</v>
      </c>
    </row>
    <row r="219" spans="27:28" ht="14.4" hidden="1" x14ac:dyDescent="0.3">
      <c r="AA219" s="28">
        <v>2366</v>
      </c>
      <c r="AB219" s="28" t="s">
        <v>197</v>
      </c>
    </row>
    <row r="220" spans="27:28" ht="14.4" hidden="1" x14ac:dyDescent="0.3">
      <c r="AA220" s="28">
        <v>2367</v>
      </c>
      <c r="AB220" s="28" t="s">
        <v>198</v>
      </c>
    </row>
    <row r="221" spans="27:28" ht="14.4" hidden="1" x14ac:dyDescent="0.3">
      <c r="AA221" s="28">
        <v>2370</v>
      </c>
      <c r="AB221" s="28" t="s">
        <v>199</v>
      </c>
    </row>
    <row r="222" spans="27:28" ht="14.4" hidden="1" x14ac:dyDescent="0.3">
      <c r="AA222" s="28">
        <v>2371</v>
      </c>
      <c r="AB222" s="28" t="s">
        <v>200</v>
      </c>
    </row>
    <row r="223" spans="27:28" ht="14.4" hidden="1" x14ac:dyDescent="0.3">
      <c r="AA223" s="28">
        <v>2372</v>
      </c>
      <c r="AB223" s="28" t="s">
        <v>201</v>
      </c>
    </row>
    <row r="224" spans="27:28" ht="14.4" hidden="1" x14ac:dyDescent="0.3">
      <c r="AA224" s="28">
        <v>2373</v>
      </c>
      <c r="AB224" s="28" t="s">
        <v>202</v>
      </c>
    </row>
    <row r="225" spans="27:28" ht="14.4" hidden="1" x14ac:dyDescent="0.3">
      <c r="AA225" s="28">
        <v>2380</v>
      </c>
      <c r="AB225" s="28" t="s">
        <v>203</v>
      </c>
    </row>
    <row r="226" spans="27:28" ht="14.4" hidden="1" x14ac:dyDescent="0.3">
      <c r="AA226" s="28">
        <v>2381</v>
      </c>
      <c r="AB226" s="28" t="s">
        <v>204</v>
      </c>
    </row>
    <row r="227" spans="27:28" ht="14.4" hidden="1" x14ac:dyDescent="0.3">
      <c r="AA227" s="28">
        <v>2382</v>
      </c>
      <c r="AB227" s="28" t="s">
        <v>205</v>
      </c>
    </row>
    <row r="228" spans="27:28" ht="14.4" hidden="1" x14ac:dyDescent="0.3">
      <c r="AA228" s="28">
        <v>2383</v>
      </c>
      <c r="AB228" s="28" t="s">
        <v>206</v>
      </c>
    </row>
    <row r="229" spans="27:28" ht="14.4" hidden="1" x14ac:dyDescent="0.3">
      <c r="AA229" s="28">
        <v>2390</v>
      </c>
      <c r="AB229" s="28" t="s">
        <v>207</v>
      </c>
    </row>
    <row r="230" spans="27:28" ht="14.4" hidden="1" x14ac:dyDescent="0.3">
      <c r="AA230" s="28">
        <v>2391</v>
      </c>
      <c r="AB230" s="28" t="s">
        <v>208</v>
      </c>
    </row>
    <row r="231" spans="27:28" ht="14.4" hidden="1" x14ac:dyDescent="0.3">
      <c r="AA231" s="28">
        <v>2392</v>
      </c>
      <c r="AB231" s="28" t="s">
        <v>209</v>
      </c>
    </row>
    <row r="232" spans="27:28" ht="14.4" hidden="1" x14ac:dyDescent="0.3">
      <c r="AA232" s="28">
        <v>2393</v>
      </c>
      <c r="AB232" s="28" t="s">
        <v>210</v>
      </c>
    </row>
    <row r="233" spans="27:28" ht="14.4" hidden="1" x14ac:dyDescent="0.3">
      <c r="AA233" s="28">
        <v>2394</v>
      </c>
      <c r="AB233" s="28" t="s">
        <v>211</v>
      </c>
    </row>
    <row r="234" spans="27:28" ht="14.4" hidden="1" x14ac:dyDescent="0.3">
      <c r="AA234" s="28">
        <v>3000</v>
      </c>
      <c r="AB234" s="28" t="s">
        <v>212</v>
      </c>
    </row>
    <row r="235" spans="27:28" ht="14.4" hidden="1" x14ac:dyDescent="0.3">
      <c r="AA235" s="28">
        <v>3201</v>
      </c>
      <c r="AB235" s="28" t="s">
        <v>213</v>
      </c>
    </row>
    <row r="236" spans="27:28" ht="14.4" hidden="1" x14ac:dyDescent="0.3">
      <c r="AA236" s="28">
        <v>3202</v>
      </c>
      <c r="AB236" s="28" t="s">
        <v>214</v>
      </c>
    </row>
    <row r="237" spans="27:28" ht="14.4" hidden="1" x14ac:dyDescent="0.3">
      <c r="AA237" s="28">
        <v>3203</v>
      </c>
      <c r="AB237" s="28" t="s">
        <v>215</v>
      </c>
    </row>
    <row r="238" spans="27:28" ht="14.4" hidden="1" x14ac:dyDescent="0.3">
      <c r="AA238" s="28">
        <v>3204</v>
      </c>
      <c r="AB238" s="28" t="s">
        <v>216</v>
      </c>
    </row>
    <row r="239" spans="27:28" ht="14.4" hidden="1" x14ac:dyDescent="0.3">
      <c r="AA239" s="28">
        <v>3205</v>
      </c>
      <c r="AB239" s="28" t="s">
        <v>217</v>
      </c>
    </row>
    <row r="240" spans="27:28" ht="14.4" hidden="1" x14ac:dyDescent="0.3">
      <c r="AA240" s="28">
        <v>3206</v>
      </c>
      <c r="AB240" s="28" t="s">
        <v>218</v>
      </c>
    </row>
    <row r="241" spans="27:28" ht="14.4" hidden="1" x14ac:dyDescent="0.3">
      <c r="AA241" s="28">
        <v>3210</v>
      </c>
      <c r="AB241" s="28" t="s">
        <v>219</v>
      </c>
    </row>
    <row r="242" spans="27:28" ht="14.4" hidden="1" x14ac:dyDescent="0.3">
      <c r="AA242" s="28">
        <v>3211</v>
      </c>
      <c r="AB242" s="28" t="s">
        <v>220</v>
      </c>
    </row>
    <row r="243" spans="27:28" ht="14.4" hidden="1" x14ac:dyDescent="0.3">
      <c r="AA243" s="28">
        <v>3212</v>
      </c>
      <c r="AB243" s="28" t="s">
        <v>221</v>
      </c>
    </row>
    <row r="244" spans="27:28" ht="14.4" hidden="1" x14ac:dyDescent="0.3">
      <c r="AA244" s="28">
        <v>3213</v>
      </c>
      <c r="AB244" s="28" t="s">
        <v>222</v>
      </c>
    </row>
    <row r="245" spans="27:28" ht="14.4" hidden="1" x14ac:dyDescent="0.3">
      <c r="AA245" s="28">
        <v>3214</v>
      </c>
      <c r="AB245" s="28" t="s">
        <v>223</v>
      </c>
    </row>
    <row r="246" spans="27:28" ht="14.4" hidden="1" x14ac:dyDescent="0.3">
      <c r="AA246" s="28">
        <v>3215</v>
      </c>
      <c r="AB246" s="28" t="s">
        <v>224</v>
      </c>
    </row>
    <row r="247" spans="27:28" ht="14.4" hidden="1" x14ac:dyDescent="0.3">
      <c r="AA247" s="28">
        <v>3220</v>
      </c>
      <c r="AB247" s="28" t="s">
        <v>225</v>
      </c>
    </row>
    <row r="248" spans="27:28" ht="14.4" hidden="1" x14ac:dyDescent="0.3">
      <c r="AA248" s="28">
        <v>3221</v>
      </c>
      <c r="AB248" s="28" t="s">
        <v>226</v>
      </c>
    </row>
    <row r="249" spans="27:28" ht="14.4" hidden="1" x14ac:dyDescent="0.3">
      <c r="AA249" s="28">
        <v>3222</v>
      </c>
      <c r="AB249" s="28" t="s">
        <v>227</v>
      </c>
    </row>
    <row r="250" spans="27:28" ht="14.4" hidden="1" x14ac:dyDescent="0.3">
      <c r="AA250" s="28">
        <v>3223</v>
      </c>
      <c r="AB250" s="28" t="s">
        <v>228</v>
      </c>
    </row>
    <row r="251" spans="27:28" ht="14.4" hidden="1" x14ac:dyDescent="0.3">
      <c r="AA251" s="28">
        <v>3224</v>
      </c>
      <c r="AB251" s="28" t="s">
        <v>229</v>
      </c>
    </row>
    <row r="252" spans="27:28" ht="14.4" hidden="1" x14ac:dyDescent="0.3">
      <c r="AA252" s="28">
        <v>3225</v>
      </c>
      <c r="AB252" s="28" t="s">
        <v>230</v>
      </c>
    </row>
    <row r="253" spans="27:28" ht="14.4" hidden="1" x14ac:dyDescent="0.3">
      <c r="AA253" s="28">
        <v>3230</v>
      </c>
      <c r="AB253" s="28" t="s">
        <v>231</v>
      </c>
    </row>
    <row r="254" spans="27:28" ht="14.4" hidden="1" x14ac:dyDescent="0.3">
      <c r="AA254" s="28">
        <v>3231</v>
      </c>
      <c r="AB254" s="28" t="s">
        <v>232</v>
      </c>
    </row>
    <row r="255" spans="27:28" ht="14.4" hidden="1" x14ac:dyDescent="0.3">
      <c r="AA255" s="28">
        <v>3232</v>
      </c>
      <c r="AB255" s="28" t="s">
        <v>233</v>
      </c>
    </row>
    <row r="256" spans="27:28" ht="14.4" hidden="1" x14ac:dyDescent="0.3">
      <c r="AA256" s="28">
        <v>3233</v>
      </c>
      <c r="AB256" s="28" t="s">
        <v>234</v>
      </c>
    </row>
    <row r="257" spans="27:28" ht="14.4" hidden="1" x14ac:dyDescent="0.3">
      <c r="AA257" s="28">
        <v>3240</v>
      </c>
      <c r="AB257" s="28" t="s">
        <v>235</v>
      </c>
    </row>
    <row r="258" spans="27:28" ht="14.4" hidden="1" x14ac:dyDescent="0.3">
      <c r="AA258" s="28">
        <v>3241</v>
      </c>
      <c r="AB258" s="28" t="s">
        <v>236</v>
      </c>
    </row>
    <row r="259" spans="27:28" ht="14.4" hidden="1" x14ac:dyDescent="0.3">
      <c r="AA259" s="28">
        <v>3250</v>
      </c>
      <c r="AB259" s="28" t="s">
        <v>237</v>
      </c>
    </row>
    <row r="260" spans="27:28" ht="14.4" hidden="1" x14ac:dyDescent="0.3">
      <c r="AA260" s="28">
        <v>3252</v>
      </c>
      <c r="AB260" s="28" t="s">
        <v>238</v>
      </c>
    </row>
    <row r="261" spans="27:28" ht="14.4" hidden="1" x14ac:dyDescent="0.3">
      <c r="AA261" s="28">
        <v>3253</v>
      </c>
      <c r="AB261" s="28" t="s">
        <v>239</v>
      </c>
    </row>
    <row r="262" spans="27:28" ht="14.4" hidden="1" x14ac:dyDescent="0.3">
      <c r="AA262" s="28">
        <v>3254</v>
      </c>
      <c r="AB262" s="28" t="s">
        <v>240</v>
      </c>
    </row>
    <row r="263" spans="27:28" ht="14.4" hidden="1" x14ac:dyDescent="0.3">
      <c r="AA263" s="28">
        <v>3255</v>
      </c>
      <c r="AB263" s="28" t="s">
        <v>241</v>
      </c>
    </row>
    <row r="264" spans="27:28" ht="14.4" hidden="1" x14ac:dyDescent="0.3">
      <c r="AA264" s="28">
        <v>3256</v>
      </c>
      <c r="AB264" s="28" t="s">
        <v>242</v>
      </c>
    </row>
    <row r="265" spans="27:28" ht="14.4" hidden="1" x14ac:dyDescent="0.3">
      <c r="AA265" s="28">
        <v>3257</v>
      </c>
      <c r="AB265" s="28" t="s">
        <v>243</v>
      </c>
    </row>
    <row r="266" spans="27:28" ht="14.4" hidden="1" x14ac:dyDescent="0.3">
      <c r="AA266" s="28">
        <v>3260</v>
      </c>
      <c r="AB266" s="28" t="s">
        <v>244</v>
      </c>
    </row>
    <row r="267" spans="27:28" ht="14.4" hidden="1" x14ac:dyDescent="0.3">
      <c r="AA267" s="28">
        <v>3261</v>
      </c>
      <c r="AB267" s="28" t="s">
        <v>245</v>
      </c>
    </row>
    <row r="268" spans="27:28" ht="14.4" hidden="1" x14ac:dyDescent="0.3">
      <c r="AA268" s="28">
        <v>3262</v>
      </c>
      <c r="AB268" s="28" t="s">
        <v>246</v>
      </c>
    </row>
    <row r="269" spans="27:28" ht="14.4" hidden="1" x14ac:dyDescent="0.3">
      <c r="AA269" s="28">
        <v>3263</v>
      </c>
      <c r="AB269" s="28" t="s">
        <v>247</v>
      </c>
    </row>
    <row r="270" spans="27:28" ht="14.4" hidden="1" x14ac:dyDescent="0.3">
      <c r="AA270" s="28">
        <v>3264</v>
      </c>
      <c r="AB270" s="28" t="s">
        <v>248</v>
      </c>
    </row>
    <row r="271" spans="27:28" ht="14.4" hidden="1" x14ac:dyDescent="0.3">
      <c r="AA271" s="28">
        <v>3270</v>
      </c>
      <c r="AB271" s="28" t="s">
        <v>249</v>
      </c>
    </row>
    <row r="272" spans="27:28" ht="14.4" hidden="1" x14ac:dyDescent="0.3">
      <c r="AA272" s="28">
        <v>3271</v>
      </c>
      <c r="AB272" s="28" t="s">
        <v>250</v>
      </c>
    </row>
    <row r="273" spans="27:28" ht="14.4" hidden="1" x14ac:dyDescent="0.3">
      <c r="AA273" s="28">
        <v>3272</v>
      </c>
      <c r="AB273" s="28" t="s">
        <v>251</v>
      </c>
    </row>
    <row r="274" spans="27:28" ht="14.4" hidden="1" x14ac:dyDescent="0.3">
      <c r="AA274" s="28">
        <v>3273</v>
      </c>
      <c r="AB274" s="28" t="s">
        <v>252</v>
      </c>
    </row>
    <row r="275" spans="27:28" ht="14.4" hidden="1" x14ac:dyDescent="0.3">
      <c r="AA275" s="28">
        <v>3301</v>
      </c>
      <c r="AB275" s="28" t="s">
        <v>253</v>
      </c>
    </row>
    <row r="276" spans="27:28" ht="14.4" hidden="1" x14ac:dyDescent="0.3">
      <c r="AA276" s="28">
        <v>3302</v>
      </c>
      <c r="AB276" s="28" t="s">
        <v>254</v>
      </c>
    </row>
    <row r="277" spans="27:28" ht="14.4" hidden="1" x14ac:dyDescent="0.3">
      <c r="AA277" s="28">
        <v>3303</v>
      </c>
      <c r="AB277" s="28" t="s">
        <v>255</v>
      </c>
    </row>
    <row r="278" spans="27:28" ht="14.4" hidden="1" x14ac:dyDescent="0.3">
      <c r="AA278" s="28">
        <v>3304</v>
      </c>
      <c r="AB278" s="28" t="s">
        <v>256</v>
      </c>
    </row>
    <row r="279" spans="27:28" ht="14.4" hidden="1" x14ac:dyDescent="0.3">
      <c r="AA279" s="28">
        <v>3305</v>
      </c>
      <c r="AB279" s="28" t="s">
        <v>257</v>
      </c>
    </row>
    <row r="280" spans="27:28" ht="14.4" hidden="1" x14ac:dyDescent="0.3">
      <c r="AA280" s="28">
        <v>3310</v>
      </c>
      <c r="AB280" s="28" t="s">
        <v>258</v>
      </c>
    </row>
    <row r="281" spans="27:28" ht="14.4" hidden="1" x14ac:dyDescent="0.3">
      <c r="AA281" s="28">
        <v>3311</v>
      </c>
      <c r="AB281" s="28" t="s">
        <v>259</v>
      </c>
    </row>
    <row r="282" spans="27:28" ht="14.4" hidden="1" x14ac:dyDescent="0.3">
      <c r="AA282" s="28">
        <v>3312</v>
      </c>
      <c r="AB282" s="28" t="s">
        <v>260</v>
      </c>
    </row>
    <row r="283" spans="27:28" ht="14.4" hidden="1" x14ac:dyDescent="0.3">
      <c r="AA283" s="28">
        <v>3313</v>
      </c>
      <c r="AB283" s="28" t="s">
        <v>261</v>
      </c>
    </row>
    <row r="284" spans="27:28" ht="14.4" hidden="1" x14ac:dyDescent="0.3">
      <c r="AA284" s="28">
        <v>3314</v>
      </c>
      <c r="AB284" s="28" t="s">
        <v>262</v>
      </c>
    </row>
    <row r="285" spans="27:28" ht="14.4" hidden="1" x14ac:dyDescent="0.3">
      <c r="AA285" s="28">
        <v>3320</v>
      </c>
      <c r="AB285" s="28" t="s">
        <v>263</v>
      </c>
    </row>
    <row r="286" spans="27:28" ht="14.4" hidden="1" x14ac:dyDescent="0.3">
      <c r="AA286" s="28">
        <v>3325</v>
      </c>
      <c r="AB286" s="28" t="s">
        <v>264</v>
      </c>
    </row>
    <row r="287" spans="27:28" ht="14.4" hidden="1" x14ac:dyDescent="0.3">
      <c r="AA287" s="28">
        <v>3326</v>
      </c>
      <c r="AB287" s="28" t="s">
        <v>265</v>
      </c>
    </row>
    <row r="288" spans="27:28" ht="14.4" hidden="1" x14ac:dyDescent="0.3">
      <c r="AA288" s="28">
        <v>3327</v>
      </c>
      <c r="AB288" s="28" t="s">
        <v>266</v>
      </c>
    </row>
    <row r="289" spans="27:28" ht="14.4" hidden="1" x14ac:dyDescent="0.3">
      <c r="AA289" s="28">
        <v>3330</v>
      </c>
      <c r="AB289" s="28" t="s">
        <v>267</v>
      </c>
    </row>
    <row r="290" spans="27:28" ht="14.4" hidden="1" x14ac:dyDescent="0.3">
      <c r="AA290" s="28">
        <v>3331</v>
      </c>
      <c r="AB290" s="28" t="s">
        <v>268</v>
      </c>
    </row>
    <row r="291" spans="27:28" ht="14.4" hidden="1" x14ac:dyDescent="0.3">
      <c r="AA291" s="28">
        <v>3332</v>
      </c>
      <c r="AB291" s="28" t="s">
        <v>269</v>
      </c>
    </row>
    <row r="292" spans="27:28" ht="14.4" hidden="1" x14ac:dyDescent="0.3">
      <c r="AA292" s="28">
        <v>3333</v>
      </c>
      <c r="AB292" s="28" t="s">
        <v>270</v>
      </c>
    </row>
    <row r="293" spans="27:28" ht="14.4" hidden="1" x14ac:dyDescent="0.3">
      <c r="AA293" s="28">
        <v>3334</v>
      </c>
      <c r="AB293" s="28" t="s">
        <v>271</v>
      </c>
    </row>
    <row r="294" spans="27:28" ht="14.4" hidden="1" x14ac:dyDescent="0.3">
      <c r="AA294" s="28">
        <v>3335</v>
      </c>
      <c r="AB294" s="28" t="s">
        <v>272</v>
      </c>
    </row>
    <row r="295" spans="27:28" ht="14.4" hidden="1" x14ac:dyDescent="0.3">
      <c r="AA295" s="28">
        <v>3341</v>
      </c>
      <c r="AB295" s="28" t="s">
        <v>273</v>
      </c>
    </row>
    <row r="296" spans="27:28" ht="14.4" hidden="1" x14ac:dyDescent="0.3">
      <c r="AA296" s="28">
        <v>3342</v>
      </c>
      <c r="AB296" s="28" t="s">
        <v>274</v>
      </c>
    </row>
    <row r="297" spans="27:28" ht="14.4" hidden="1" x14ac:dyDescent="0.3">
      <c r="AA297" s="28">
        <v>4000</v>
      </c>
      <c r="AB297" s="28" t="s">
        <v>275</v>
      </c>
    </row>
    <row r="298" spans="27:28" ht="14.4" hidden="1" x14ac:dyDescent="0.3">
      <c r="AA298" s="28">
        <v>4201</v>
      </c>
      <c r="AB298" s="28" t="s">
        <v>276</v>
      </c>
    </row>
    <row r="299" spans="27:28" ht="14.4" hidden="1" x14ac:dyDescent="0.3">
      <c r="AA299" s="28">
        <v>4202</v>
      </c>
      <c r="AB299" s="28" t="s">
        <v>277</v>
      </c>
    </row>
    <row r="300" spans="27:28" ht="14.4" hidden="1" x14ac:dyDescent="0.3">
      <c r="AA300" s="28">
        <v>4203</v>
      </c>
      <c r="AB300" s="28" t="s">
        <v>278</v>
      </c>
    </row>
    <row r="301" spans="27:28" ht="14.4" hidden="1" x14ac:dyDescent="0.3">
      <c r="AA301" s="28">
        <v>4204</v>
      </c>
      <c r="AB301" s="28" t="s">
        <v>279</v>
      </c>
    </row>
    <row r="302" spans="27:28" ht="14.4" hidden="1" x14ac:dyDescent="0.3">
      <c r="AA302" s="28">
        <v>4205</v>
      </c>
      <c r="AB302" s="28" t="s">
        <v>280</v>
      </c>
    </row>
    <row r="303" spans="27:28" ht="14.4" hidden="1" x14ac:dyDescent="0.3">
      <c r="AA303" s="28">
        <v>4206</v>
      </c>
      <c r="AB303" s="28" t="s">
        <v>281</v>
      </c>
    </row>
    <row r="304" spans="27:28" ht="14.4" hidden="1" x14ac:dyDescent="0.3">
      <c r="AA304" s="28">
        <v>4207</v>
      </c>
      <c r="AB304" s="28" t="s">
        <v>282</v>
      </c>
    </row>
    <row r="305" spans="27:28" ht="14.4" hidden="1" x14ac:dyDescent="0.3">
      <c r="AA305" s="28">
        <v>4208</v>
      </c>
      <c r="AB305" s="28" t="s">
        <v>283</v>
      </c>
    </row>
    <row r="306" spans="27:28" ht="14.4" hidden="1" x14ac:dyDescent="0.3">
      <c r="AA306" s="28">
        <v>4209</v>
      </c>
      <c r="AB306" s="28" t="s">
        <v>284</v>
      </c>
    </row>
    <row r="307" spans="27:28" ht="14.4" hidden="1" x14ac:dyDescent="0.3">
      <c r="AA307" s="28">
        <v>4210</v>
      </c>
      <c r="AB307" s="28" t="s">
        <v>285</v>
      </c>
    </row>
    <row r="308" spans="27:28" ht="14.4" hidden="1" x14ac:dyDescent="0.3">
      <c r="AA308" s="28">
        <v>4211</v>
      </c>
      <c r="AB308" s="28" t="s">
        <v>286</v>
      </c>
    </row>
    <row r="309" spans="27:28" ht="14.4" hidden="1" x14ac:dyDescent="0.3">
      <c r="AA309" s="28">
        <v>4212</v>
      </c>
      <c r="AB309" s="28" t="s">
        <v>287</v>
      </c>
    </row>
    <row r="310" spans="27:28" ht="14.4" hidden="1" x14ac:dyDescent="0.3">
      <c r="AA310" s="28">
        <v>4220</v>
      </c>
      <c r="AB310" s="28" t="s">
        <v>288</v>
      </c>
    </row>
    <row r="311" spans="27:28" ht="14.4" hidden="1" x14ac:dyDescent="0.3">
      <c r="AA311" s="28">
        <v>4223</v>
      </c>
      <c r="AB311" s="28" t="s">
        <v>289</v>
      </c>
    </row>
    <row r="312" spans="27:28" ht="14.4" hidden="1" x14ac:dyDescent="0.3">
      <c r="AA312" s="28">
        <v>4224</v>
      </c>
      <c r="AB312" s="28" t="s">
        <v>290</v>
      </c>
    </row>
    <row r="313" spans="27:28" ht="14.4" hidden="1" x14ac:dyDescent="0.3">
      <c r="AA313" s="28">
        <v>4225</v>
      </c>
      <c r="AB313" s="28" t="s">
        <v>291</v>
      </c>
    </row>
    <row r="314" spans="27:28" ht="14.4" hidden="1" x14ac:dyDescent="0.3">
      <c r="AA314" s="28">
        <v>4226</v>
      </c>
      <c r="AB314" s="28" t="s">
        <v>292</v>
      </c>
    </row>
    <row r="315" spans="27:28" ht="14.4" hidden="1" x14ac:dyDescent="0.3">
      <c r="AA315" s="28">
        <v>4227</v>
      </c>
      <c r="AB315" s="28" t="s">
        <v>293</v>
      </c>
    </row>
    <row r="316" spans="27:28" ht="14.4" hidden="1" x14ac:dyDescent="0.3">
      <c r="AA316" s="28">
        <v>4228</v>
      </c>
      <c r="AB316" s="28" t="s">
        <v>294</v>
      </c>
    </row>
    <row r="317" spans="27:28" ht="14.4" hidden="1" x14ac:dyDescent="0.3">
      <c r="AA317" s="28">
        <v>4229</v>
      </c>
      <c r="AB317" s="28" t="s">
        <v>295</v>
      </c>
    </row>
    <row r="318" spans="27:28" ht="14.4" hidden="1" x14ac:dyDescent="0.3">
      <c r="AA318" s="28">
        <v>4240</v>
      </c>
      <c r="AB318" s="28" t="s">
        <v>296</v>
      </c>
    </row>
    <row r="319" spans="27:28" ht="14.4" hidden="1" x14ac:dyDescent="0.3">
      <c r="AA319" s="28">
        <v>4243</v>
      </c>
      <c r="AB319" s="28" t="s">
        <v>297</v>
      </c>
    </row>
    <row r="320" spans="27:28" ht="14.4" hidden="1" x14ac:dyDescent="0.3">
      <c r="AA320" s="28">
        <v>4244</v>
      </c>
      <c r="AB320" s="28" t="s">
        <v>298</v>
      </c>
    </row>
    <row r="321" spans="27:28" ht="14.4" hidden="1" x14ac:dyDescent="0.3">
      <c r="AA321" s="28">
        <v>4245</v>
      </c>
      <c r="AB321" s="28" t="s">
        <v>299</v>
      </c>
    </row>
    <row r="322" spans="27:28" ht="14.4" hidden="1" x14ac:dyDescent="0.3">
      <c r="AA322" s="28">
        <v>4246</v>
      </c>
      <c r="AB322" s="28" t="s">
        <v>300</v>
      </c>
    </row>
    <row r="323" spans="27:28" ht="14.4" hidden="1" x14ac:dyDescent="0.3">
      <c r="AA323" s="28">
        <v>4247</v>
      </c>
      <c r="AB323" s="28" t="s">
        <v>301</v>
      </c>
    </row>
    <row r="324" spans="27:28" ht="14.4" hidden="1" x14ac:dyDescent="0.3">
      <c r="AA324" s="28">
        <v>4248</v>
      </c>
      <c r="AB324" s="28" t="s">
        <v>302</v>
      </c>
    </row>
    <row r="325" spans="27:28" ht="14.4" hidden="1" x14ac:dyDescent="0.3">
      <c r="AA325" s="28">
        <v>4260</v>
      </c>
      <c r="AB325" s="28" t="s">
        <v>303</v>
      </c>
    </row>
    <row r="326" spans="27:28" ht="14.4" hidden="1" x14ac:dyDescent="0.3">
      <c r="AA326" s="28">
        <v>4263</v>
      </c>
      <c r="AB326" s="28" t="s">
        <v>304</v>
      </c>
    </row>
    <row r="327" spans="27:28" ht="14.4" hidden="1" x14ac:dyDescent="0.3">
      <c r="AA327" s="28">
        <v>4264</v>
      </c>
      <c r="AB327" s="28" t="s">
        <v>305</v>
      </c>
    </row>
    <row r="328" spans="27:28" ht="14.4" hidden="1" x14ac:dyDescent="0.3">
      <c r="AA328" s="28">
        <v>4265</v>
      </c>
      <c r="AB328" s="28" t="s">
        <v>306</v>
      </c>
    </row>
    <row r="329" spans="27:28" ht="14.4" hidden="1" x14ac:dyDescent="0.3">
      <c r="AA329" s="28">
        <v>4267</v>
      </c>
      <c r="AB329" s="28" t="s">
        <v>307</v>
      </c>
    </row>
    <row r="330" spans="27:28" ht="14.4" hidden="1" x14ac:dyDescent="0.3">
      <c r="AA330" s="28">
        <v>4270</v>
      </c>
      <c r="AB330" s="28" t="s">
        <v>308</v>
      </c>
    </row>
    <row r="331" spans="27:28" ht="14.4" hidden="1" x14ac:dyDescent="0.3">
      <c r="AA331" s="28">
        <v>4273</v>
      </c>
      <c r="AB331" s="28" t="s">
        <v>309</v>
      </c>
    </row>
    <row r="332" spans="27:28" ht="14.4" hidden="1" x14ac:dyDescent="0.3">
      <c r="AA332" s="28">
        <v>4274</v>
      </c>
      <c r="AB332" s="28" t="s">
        <v>310</v>
      </c>
    </row>
    <row r="333" spans="27:28" ht="14.4" hidden="1" x14ac:dyDescent="0.3">
      <c r="AA333" s="28">
        <v>4275</v>
      </c>
      <c r="AB333" s="28" t="s">
        <v>311</v>
      </c>
    </row>
    <row r="334" spans="27:28" ht="14.4" hidden="1" x14ac:dyDescent="0.3">
      <c r="AA334" s="28">
        <v>4276</v>
      </c>
      <c r="AB334" s="28" t="s">
        <v>312</v>
      </c>
    </row>
    <row r="335" spans="27:28" ht="14.4" hidden="1" x14ac:dyDescent="0.3">
      <c r="AA335" s="28">
        <v>4280</v>
      </c>
      <c r="AB335" s="28" t="s">
        <v>313</v>
      </c>
    </row>
    <row r="336" spans="27:28" ht="14.4" hidden="1" x14ac:dyDescent="0.3">
      <c r="AA336" s="28">
        <v>4281</v>
      </c>
      <c r="AB336" s="28" t="s">
        <v>314</v>
      </c>
    </row>
    <row r="337" spans="27:28" ht="14.4" hidden="1" x14ac:dyDescent="0.3">
      <c r="AA337" s="28">
        <v>4282</v>
      </c>
      <c r="AB337" s="28" t="s">
        <v>315</v>
      </c>
    </row>
    <row r="338" spans="27:28" ht="14.4" hidden="1" x14ac:dyDescent="0.3">
      <c r="AA338" s="28">
        <v>4283</v>
      </c>
      <c r="AB338" s="28" t="s">
        <v>316</v>
      </c>
    </row>
    <row r="339" spans="27:28" ht="14.4" hidden="1" x14ac:dyDescent="0.3">
      <c r="AA339" s="28">
        <v>4290</v>
      </c>
      <c r="AB339" s="28" t="s">
        <v>317</v>
      </c>
    </row>
    <row r="340" spans="27:28" ht="14.4" hidden="1" x14ac:dyDescent="0.3">
      <c r="AA340" s="28">
        <v>4294</v>
      </c>
      <c r="AB340" s="28" t="s">
        <v>318</v>
      </c>
    </row>
    <row r="341" spans="27:28" ht="14.4" hidden="1" x14ac:dyDescent="0.3">
      <c r="AA341" s="28">
        <v>5000</v>
      </c>
      <c r="AB341" s="28" t="s">
        <v>319</v>
      </c>
    </row>
    <row r="342" spans="27:28" ht="14.4" hidden="1" x14ac:dyDescent="0.3">
      <c r="AA342" s="28">
        <v>5210</v>
      </c>
      <c r="AB342" s="28" t="s">
        <v>320</v>
      </c>
    </row>
    <row r="343" spans="27:28" ht="14.4" hidden="1" x14ac:dyDescent="0.3">
      <c r="AA343" s="28">
        <v>5211</v>
      </c>
      <c r="AB343" s="28" t="s">
        <v>321</v>
      </c>
    </row>
    <row r="344" spans="27:28" ht="14.4" hidden="1" x14ac:dyDescent="0.3">
      <c r="AA344" s="28">
        <v>5212</v>
      </c>
      <c r="AB344" s="28" t="s">
        <v>322</v>
      </c>
    </row>
    <row r="345" spans="27:28" ht="14.4" hidden="1" x14ac:dyDescent="0.3">
      <c r="AA345" s="28">
        <v>5213</v>
      </c>
      <c r="AB345" s="28" t="s">
        <v>323</v>
      </c>
    </row>
    <row r="346" spans="27:28" ht="14.4" hidden="1" x14ac:dyDescent="0.3">
      <c r="AA346" s="28">
        <v>5214</v>
      </c>
      <c r="AB346" s="28" t="s">
        <v>324</v>
      </c>
    </row>
    <row r="347" spans="27:28" ht="14.4" hidden="1" x14ac:dyDescent="0.3">
      <c r="AA347" s="28">
        <v>5215</v>
      </c>
      <c r="AB347" s="28" t="s">
        <v>325</v>
      </c>
    </row>
    <row r="348" spans="27:28" ht="14.4" hidden="1" x14ac:dyDescent="0.3">
      <c r="AA348" s="28">
        <v>5216</v>
      </c>
      <c r="AB348" s="28" t="s">
        <v>326</v>
      </c>
    </row>
    <row r="349" spans="27:28" ht="14.4" hidden="1" x14ac:dyDescent="0.3">
      <c r="AA349" s="28">
        <v>5220</v>
      </c>
      <c r="AB349" s="28" t="s">
        <v>327</v>
      </c>
    </row>
    <row r="350" spans="27:28" ht="14.4" hidden="1" x14ac:dyDescent="0.3">
      <c r="AA350" s="28">
        <v>5222</v>
      </c>
      <c r="AB350" s="28" t="s">
        <v>328</v>
      </c>
    </row>
    <row r="351" spans="27:28" ht="14.4" hidden="1" x14ac:dyDescent="0.3">
      <c r="AA351" s="28">
        <v>5223</v>
      </c>
      <c r="AB351" s="28" t="s">
        <v>329</v>
      </c>
    </row>
    <row r="352" spans="27:28" ht="14.4" hidden="1" x14ac:dyDescent="0.3">
      <c r="AA352" s="28">
        <v>5224</v>
      </c>
      <c r="AB352" s="28" t="s">
        <v>330</v>
      </c>
    </row>
    <row r="353" spans="27:28" ht="14.4" hidden="1" x14ac:dyDescent="0.3">
      <c r="AA353" s="28">
        <v>5230</v>
      </c>
      <c r="AB353" s="28" t="s">
        <v>331</v>
      </c>
    </row>
    <row r="354" spans="27:28" ht="14.4" hidden="1" x14ac:dyDescent="0.3">
      <c r="AA354" s="28">
        <v>5231</v>
      </c>
      <c r="AB354" s="28" t="s">
        <v>332</v>
      </c>
    </row>
    <row r="355" spans="27:28" ht="14.4" hidden="1" x14ac:dyDescent="0.3">
      <c r="AA355" s="28">
        <v>5232</v>
      </c>
      <c r="AB355" s="28" t="s">
        <v>333</v>
      </c>
    </row>
    <row r="356" spans="27:28" ht="14.4" hidden="1" x14ac:dyDescent="0.3">
      <c r="AA356" s="28">
        <v>5242</v>
      </c>
      <c r="AB356" s="28" t="s">
        <v>334</v>
      </c>
    </row>
    <row r="357" spans="27:28" ht="14.4" hidden="1" x14ac:dyDescent="0.3">
      <c r="AA357" s="28">
        <v>5243</v>
      </c>
      <c r="AB357" s="28" t="s">
        <v>335</v>
      </c>
    </row>
    <row r="358" spans="27:28" ht="14.4" hidden="1" x14ac:dyDescent="0.3">
      <c r="AA358" s="28">
        <v>5250</v>
      </c>
      <c r="AB358" s="28" t="s">
        <v>336</v>
      </c>
    </row>
    <row r="359" spans="27:28" ht="14.4" hidden="1" x14ac:dyDescent="0.3">
      <c r="AA359" s="28">
        <v>5251</v>
      </c>
      <c r="AB359" s="28" t="s">
        <v>337</v>
      </c>
    </row>
    <row r="360" spans="27:28" ht="14.4" hidden="1" x14ac:dyDescent="0.3">
      <c r="AA360" s="28">
        <v>5252</v>
      </c>
      <c r="AB360" s="28" t="s">
        <v>338</v>
      </c>
    </row>
    <row r="361" spans="27:28" ht="14.4" hidden="1" x14ac:dyDescent="0.3">
      <c r="AA361" s="28">
        <v>5253</v>
      </c>
      <c r="AB361" s="28" t="s">
        <v>339</v>
      </c>
    </row>
    <row r="362" spans="27:28" ht="14.4" hidden="1" x14ac:dyDescent="0.3">
      <c r="AA362" s="28">
        <v>5261</v>
      </c>
      <c r="AB362" s="28" t="s">
        <v>340</v>
      </c>
    </row>
    <row r="363" spans="27:28" ht="14.4" hidden="1" x14ac:dyDescent="0.3">
      <c r="AA363" s="28">
        <v>5262</v>
      </c>
      <c r="AB363" s="28" t="s">
        <v>341</v>
      </c>
    </row>
    <row r="364" spans="27:28" ht="14.4" hidden="1" x14ac:dyDescent="0.3">
      <c r="AA364" s="28">
        <v>5263</v>
      </c>
      <c r="AB364" s="28" t="s">
        <v>342</v>
      </c>
    </row>
    <row r="365" spans="27:28" ht="14.4" hidden="1" x14ac:dyDescent="0.3">
      <c r="AA365" s="28">
        <v>5270</v>
      </c>
      <c r="AB365" s="28" t="s">
        <v>343</v>
      </c>
    </row>
    <row r="366" spans="27:28" ht="14.4" hidden="1" x14ac:dyDescent="0.3">
      <c r="AA366" s="28">
        <v>5271</v>
      </c>
      <c r="AB366" s="28" t="s">
        <v>344</v>
      </c>
    </row>
    <row r="367" spans="27:28" ht="14.4" hidden="1" x14ac:dyDescent="0.3">
      <c r="AA367" s="28">
        <v>5272</v>
      </c>
      <c r="AB367" s="28" t="s">
        <v>345</v>
      </c>
    </row>
    <row r="368" spans="27:28" ht="14.4" hidden="1" x14ac:dyDescent="0.3">
      <c r="AA368" s="28">
        <v>5273</v>
      </c>
      <c r="AB368" s="28" t="s">
        <v>346</v>
      </c>
    </row>
    <row r="369" spans="27:28" ht="14.4" hidden="1" x14ac:dyDescent="0.3">
      <c r="AA369" s="28">
        <v>5274</v>
      </c>
      <c r="AB369" s="28" t="s">
        <v>347</v>
      </c>
    </row>
    <row r="370" spans="27:28" ht="14.4" hidden="1" x14ac:dyDescent="0.3">
      <c r="AA370" s="28">
        <v>5275</v>
      </c>
      <c r="AB370" s="28" t="s">
        <v>348</v>
      </c>
    </row>
    <row r="371" spans="27:28" ht="14.4" hidden="1" x14ac:dyDescent="0.3">
      <c r="AA371" s="28">
        <v>5280</v>
      </c>
      <c r="AB371" s="28" t="s">
        <v>349</v>
      </c>
    </row>
    <row r="372" spans="27:28" ht="14.4" hidden="1" x14ac:dyDescent="0.3">
      <c r="AA372" s="28">
        <v>5281</v>
      </c>
      <c r="AB372" s="28" t="s">
        <v>350</v>
      </c>
    </row>
    <row r="373" spans="27:28" ht="14.4" hidden="1" x14ac:dyDescent="0.3">
      <c r="AA373" s="28">
        <v>5282</v>
      </c>
      <c r="AB373" s="28" t="s">
        <v>351</v>
      </c>
    </row>
    <row r="374" spans="27:28" ht="14.4" hidden="1" x14ac:dyDescent="0.3">
      <c r="AA374" s="28">
        <v>5283</v>
      </c>
      <c r="AB374" s="28" t="s">
        <v>352</v>
      </c>
    </row>
    <row r="375" spans="27:28" ht="14.4" hidden="1" x14ac:dyDescent="0.3">
      <c r="AA375" s="28">
        <v>5290</v>
      </c>
      <c r="AB375" s="28" t="s">
        <v>353</v>
      </c>
    </row>
    <row r="376" spans="27:28" ht="14.4" hidden="1" x14ac:dyDescent="0.3">
      <c r="AA376" s="28">
        <v>5291</v>
      </c>
      <c r="AB376" s="28" t="s">
        <v>354</v>
      </c>
    </row>
    <row r="377" spans="27:28" ht="14.4" hidden="1" x14ac:dyDescent="0.3">
      <c r="AA377" s="28">
        <v>5292</v>
      </c>
      <c r="AB377" s="28" t="s">
        <v>355</v>
      </c>
    </row>
    <row r="378" spans="27:28" ht="14.4" hidden="1" x14ac:dyDescent="0.3">
      <c r="AA378" s="28">
        <v>5293</v>
      </c>
      <c r="AB378" s="28" t="s">
        <v>356</v>
      </c>
    </row>
    <row r="379" spans="27:28" ht="14.4" hidden="1" x14ac:dyDescent="0.3">
      <c r="AA379" s="28">
        <v>5294</v>
      </c>
      <c r="AB379" s="28" t="s">
        <v>357</v>
      </c>
    </row>
    <row r="380" spans="27:28" ht="14.4" hidden="1" x14ac:dyDescent="0.3">
      <c r="AA380" s="28">
        <v>5295</v>
      </c>
      <c r="AB380" s="28" t="s">
        <v>358</v>
      </c>
    </row>
    <row r="381" spans="27:28" ht="14.4" hidden="1" x14ac:dyDescent="0.3">
      <c r="AA381" s="28">
        <v>5296</v>
      </c>
      <c r="AB381" s="28" t="s">
        <v>359</v>
      </c>
    </row>
    <row r="382" spans="27:28" ht="14.4" hidden="1" x14ac:dyDescent="0.3">
      <c r="AA382" s="28">
        <v>5297</v>
      </c>
      <c r="AB382" s="28" t="s">
        <v>360</v>
      </c>
    </row>
    <row r="383" spans="27:28" ht="14.4" hidden="1" x14ac:dyDescent="0.3">
      <c r="AA383" s="28">
        <v>6000</v>
      </c>
      <c r="AB383" s="28" t="s">
        <v>361</v>
      </c>
    </row>
    <row r="384" spans="27:28" ht="14.4" hidden="1" x14ac:dyDescent="0.3">
      <c r="AA384" s="28">
        <v>6210</v>
      </c>
      <c r="AB384" s="28" t="s">
        <v>362</v>
      </c>
    </row>
    <row r="385" spans="27:28" ht="14.4" hidden="1" x14ac:dyDescent="0.3">
      <c r="AA385" s="28">
        <v>6215</v>
      </c>
      <c r="AB385" s="28" t="s">
        <v>363</v>
      </c>
    </row>
    <row r="386" spans="27:28" ht="14.4" hidden="1" x14ac:dyDescent="0.3">
      <c r="AA386" s="28">
        <v>6216</v>
      </c>
      <c r="AB386" s="28" t="s">
        <v>364</v>
      </c>
    </row>
    <row r="387" spans="27:28" ht="14.4" hidden="1" x14ac:dyDescent="0.3">
      <c r="AA387" s="28">
        <v>6217</v>
      </c>
      <c r="AB387" s="28" t="s">
        <v>365</v>
      </c>
    </row>
    <row r="388" spans="27:28" ht="14.4" hidden="1" x14ac:dyDescent="0.3">
      <c r="AA388" s="28">
        <v>6219</v>
      </c>
      <c r="AB388" s="28" t="s">
        <v>366</v>
      </c>
    </row>
    <row r="389" spans="27:28" ht="14.4" hidden="1" x14ac:dyDescent="0.3">
      <c r="AA389" s="28">
        <v>6221</v>
      </c>
      <c r="AB389" s="28" t="s">
        <v>367</v>
      </c>
    </row>
    <row r="390" spans="27:28" ht="14.4" hidden="1" x14ac:dyDescent="0.3">
      <c r="AA390" s="28">
        <v>6222</v>
      </c>
      <c r="AB390" s="28" t="s">
        <v>368</v>
      </c>
    </row>
    <row r="391" spans="27:28" ht="14.4" hidden="1" x14ac:dyDescent="0.3">
      <c r="AA391" s="28">
        <v>6223</v>
      </c>
      <c r="AB391" s="28" t="s">
        <v>369</v>
      </c>
    </row>
    <row r="392" spans="27:28" ht="14.4" hidden="1" x14ac:dyDescent="0.3">
      <c r="AA392" s="28">
        <v>6224</v>
      </c>
      <c r="AB392" s="28" t="s">
        <v>370</v>
      </c>
    </row>
    <row r="393" spans="27:28" ht="14.4" hidden="1" x14ac:dyDescent="0.3">
      <c r="AA393" s="28">
        <v>6225</v>
      </c>
      <c r="AB393" s="28" t="s">
        <v>371</v>
      </c>
    </row>
    <row r="394" spans="27:28" ht="14.4" hidden="1" x14ac:dyDescent="0.3">
      <c r="AA394" s="28">
        <v>6230</v>
      </c>
      <c r="AB394" s="28" t="s">
        <v>372</v>
      </c>
    </row>
    <row r="395" spans="27:28" ht="14.4" hidden="1" x14ac:dyDescent="0.3">
      <c r="AA395" s="28">
        <v>6232</v>
      </c>
      <c r="AB395" s="28" t="s">
        <v>373</v>
      </c>
    </row>
    <row r="396" spans="27:28" ht="14.4" hidden="1" x14ac:dyDescent="0.3">
      <c r="AA396" s="28">
        <v>6240</v>
      </c>
      <c r="AB396" s="28" t="s">
        <v>374</v>
      </c>
    </row>
    <row r="397" spans="27:28" ht="14.4" hidden="1" x14ac:dyDescent="0.3">
      <c r="AA397" s="28">
        <v>6242</v>
      </c>
      <c r="AB397" s="28" t="s">
        <v>375</v>
      </c>
    </row>
    <row r="398" spans="27:28" ht="14.4" hidden="1" x14ac:dyDescent="0.3">
      <c r="AA398" s="28">
        <v>6243</v>
      </c>
      <c r="AB398" s="28" t="s">
        <v>376</v>
      </c>
    </row>
    <row r="399" spans="27:28" ht="14.4" hidden="1" x14ac:dyDescent="0.3">
      <c r="AA399" s="28">
        <v>6244</v>
      </c>
      <c r="AB399" s="28" t="s">
        <v>377</v>
      </c>
    </row>
    <row r="400" spans="27:28" ht="14.4" hidden="1" x14ac:dyDescent="0.3">
      <c r="AA400" s="28">
        <v>6250</v>
      </c>
      <c r="AB400" s="28" t="s">
        <v>378</v>
      </c>
    </row>
    <row r="401" spans="27:28" ht="14.4" hidden="1" x14ac:dyDescent="0.3">
      <c r="AA401" s="28">
        <v>6253</v>
      </c>
      <c r="AB401" s="28" t="s">
        <v>379</v>
      </c>
    </row>
    <row r="402" spans="27:28" ht="14.4" hidden="1" x14ac:dyDescent="0.3">
      <c r="AA402" s="28">
        <v>6254</v>
      </c>
      <c r="AB402" s="28" t="s">
        <v>380</v>
      </c>
    </row>
    <row r="403" spans="27:28" ht="14.4" hidden="1" x14ac:dyDescent="0.3">
      <c r="AA403" s="28">
        <v>6255</v>
      </c>
      <c r="AB403" s="28" t="s">
        <v>381</v>
      </c>
    </row>
    <row r="404" spans="27:28" ht="14.4" hidden="1" x14ac:dyDescent="0.3">
      <c r="AA404" s="28">
        <v>6256</v>
      </c>
      <c r="AB404" s="28" t="s">
        <v>382</v>
      </c>
    </row>
    <row r="405" spans="27:28" ht="14.4" hidden="1" x14ac:dyDescent="0.3">
      <c r="AA405" s="28">
        <v>6257</v>
      </c>
      <c r="AB405" s="28" t="s">
        <v>383</v>
      </c>
    </row>
    <row r="406" spans="27:28" ht="14.4" hidden="1" x14ac:dyDescent="0.3">
      <c r="AA406" s="28">
        <v>6258</v>
      </c>
      <c r="AB406" s="28" t="s">
        <v>384</v>
      </c>
    </row>
    <row r="407" spans="27:28" ht="14.4" hidden="1" x14ac:dyDescent="0.3">
      <c r="AA407" s="28">
        <v>6271</v>
      </c>
      <c r="AB407" s="28" t="s">
        <v>385</v>
      </c>
    </row>
    <row r="408" spans="27:28" ht="14.4" hidden="1" x14ac:dyDescent="0.3">
      <c r="AA408" s="28">
        <v>6272</v>
      </c>
      <c r="AB408" s="28" t="s">
        <v>386</v>
      </c>
    </row>
    <row r="409" spans="27:28" ht="14.4" hidden="1" x14ac:dyDescent="0.3">
      <c r="AA409" s="28">
        <v>6273</v>
      </c>
      <c r="AB409" s="28" t="s">
        <v>387</v>
      </c>
    </row>
    <row r="410" spans="27:28" ht="14.4" hidden="1" x14ac:dyDescent="0.3">
      <c r="AA410" s="28">
        <v>6274</v>
      </c>
      <c r="AB410" s="28" t="s">
        <v>388</v>
      </c>
    </row>
    <row r="411" spans="27:28" ht="14.4" hidden="1" x14ac:dyDescent="0.3">
      <c r="AA411" s="28">
        <v>6275</v>
      </c>
      <c r="AB411" s="28" t="s">
        <v>389</v>
      </c>
    </row>
    <row r="412" spans="27:28" ht="14.4" hidden="1" x14ac:dyDescent="0.3">
      <c r="AA412" s="28">
        <v>6276</v>
      </c>
      <c r="AB412" s="28" t="s">
        <v>390</v>
      </c>
    </row>
    <row r="413" spans="27:28" ht="14.4" hidden="1" x14ac:dyDescent="0.3">
      <c r="AA413" s="28">
        <v>6280</v>
      </c>
      <c r="AB413" s="28" t="s">
        <v>391</v>
      </c>
    </row>
    <row r="414" spans="27:28" ht="14.4" hidden="1" x14ac:dyDescent="0.3">
      <c r="AA414" s="28">
        <v>6281</v>
      </c>
      <c r="AB414" s="28" t="s">
        <v>392</v>
      </c>
    </row>
    <row r="415" spans="27:28" ht="14.4" hidden="1" x14ac:dyDescent="0.3">
      <c r="AA415" s="28">
        <v>6310</v>
      </c>
      <c r="AB415" s="28" t="s">
        <v>393</v>
      </c>
    </row>
    <row r="416" spans="27:28" ht="14.4" hidden="1" x14ac:dyDescent="0.3">
      <c r="AA416" s="28">
        <v>6320</v>
      </c>
      <c r="AB416" s="28" t="s">
        <v>394</v>
      </c>
    </row>
    <row r="417" spans="27:28" ht="14.4" hidden="1" x14ac:dyDescent="0.3">
      <c r="AA417" s="28">
        <v>6330</v>
      </c>
      <c r="AB417" s="28" t="s">
        <v>395</v>
      </c>
    </row>
    <row r="418" spans="27:28" ht="14.4" hidden="1" x14ac:dyDescent="0.3">
      <c r="AA418" s="28">
        <v>6333</v>
      </c>
      <c r="AB418" s="28" t="s">
        <v>396</v>
      </c>
    </row>
    <row r="419" spans="27:28" ht="14.4" hidden="1" x14ac:dyDescent="0.3">
      <c r="AA419" s="28">
        <v>8000</v>
      </c>
      <c r="AB419" s="28" t="s">
        <v>397</v>
      </c>
    </row>
    <row r="420" spans="27:28" ht="14.4" hidden="1" x14ac:dyDescent="0.3">
      <c r="AA420" s="28">
        <v>8210</v>
      </c>
      <c r="AB420" s="28" t="s">
        <v>398</v>
      </c>
    </row>
    <row r="421" spans="27:28" ht="14.4" hidden="1" x14ac:dyDescent="0.3">
      <c r="AA421" s="28">
        <v>8211</v>
      </c>
      <c r="AB421" s="28" t="s">
        <v>399</v>
      </c>
    </row>
    <row r="422" spans="27:28" ht="14.4" hidden="1" x14ac:dyDescent="0.3">
      <c r="AA422" s="28">
        <v>8212</v>
      </c>
      <c r="AB422" s="28" t="s">
        <v>400</v>
      </c>
    </row>
    <row r="423" spans="27:28" ht="14.4" hidden="1" x14ac:dyDescent="0.3">
      <c r="AA423" s="28">
        <v>8213</v>
      </c>
      <c r="AB423" s="28" t="s">
        <v>401</v>
      </c>
    </row>
    <row r="424" spans="27:28" ht="14.4" hidden="1" x14ac:dyDescent="0.3">
      <c r="AA424" s="28">
        <v>8216</v>
      </c>
      <c r="AB424" s="28" t="s">
        <v>402</v>
      </c>
    </row>
    <row r="425" spans="27:28" ht="14.4" hidden="1" x14ac:dyDescent="0.3">
      <c r="AA425" s="28">
        <v>8220</v>
      </c>
      <c r="AB425" s="28" t="s">
        <v>403</v>
      </c>
    </row>
    <row r="426" spans="27:28" ht="14.4" hidden="1" x14ac:dyDescent="0.3">
      <c r="AA426" s="28">
        <v>8222</v>
      </c>
      <c r="AB426" s="28" t="s">
        <v>404</v>
      </c>
    </row>
    <row r="427" spans="27:28" ht="14.4" hidden="1" x14ac:dyDescent="0.3">
      <c r="AA427" s="28">
        <v>8230</v>
      </c>
      <c r="AB427" s="28" t="s">
        <v>405</v>
      </c>
    </row>
    <row r="428" spans="27:28" ht="14.4" hidden="1" x14ac:dyDescent="0.3">
      <c r="AA428" s="28">
        <v>8231</v>
      </c>
      <c r="AB428" s="28" t="s">
        <v>406</v>
      </c>
    </row>
    <row r="429" spans="27:28" ht="14.4" hidden="1" x14ac:dyDescent="0.3">
      <c r="AA429" s="28">
        <v>8232</v>
      </c>
      <c r="AB429" s="28" t="s">
        <v>250</v>
      </c>
    </row>
    <row r="430" spans="27:28" ht="14.4" hidden="1" x14ac:dyDescent="0.3">
      <c r="AA430" s="28">
        <v>8233</v>
      </c>
      <c r="AB430" s="28" t="s">
        <v>407</v>
      </c>
    </row>
    <row r="431" spans="27:28" ht="14.4" hidden="1" x14ac:dyDescent="0.3">
      <c r="AA431" s="28">
        <v>8250</v>
      </c>
      <c r="AB431" s="28" t="s">
        <v>408</v>
      </c>
    </row>
    <row r="432" spans="27:28" ht="14.4" hidden="1" x14ac:dyDescent="0.3">
      <c r="AA432" s="28">
        <v>8253</v>
      </c>
      <c r="AB432" s="28" t="s">
        <v>409</v>
      </c>
    </row>
    <row r="433" spans="27:28" ht="14.4" hidden="1" x14ac:dyDescent="0.3">
      <c r="AA433" s="28">
        <v>8254</v>
      </c>
      <c r="AB433" s="28" t="s">
        <v>410</v>
      </c>
    </row>
    <row r="434" spans="27:28" ht="14.4" hidden="1" x14ac:dyDescent="0.3">
      <c r="AA434" s="28">
        <v>8255</v>
      </c>
      <c r="AB434" s="28" t="s">
        <v>411</v>
      </c>
    </row>
    <row r="435" spans="27:28" ht="14.4" hidden="1" x14ac:dyDescent="0.3">
      <c r="AA435" s="28">
        <v>8256</v>
      </c>
      <c r="AB435" s="28" t="s">
        <v>412</v>
      </c>
    </row>
    <row r="436" spans="27:28" ht="14.4" hidden="1" x14ac:dyDescent="0.3">
      <c r="AA436" s="28">
        <v>8257</v>
      </c>
      <c r="AB436" s="28" t="s">
        <v>413</v>
      </c>
    </row>
    <row r="437" spans="27:28" ht="14.4" hidden="1" x14ac:dyDescent="0.3">
      <c r="AA437" s="28">
        <v>8258</v>
      </c>
      <c r="AB437" s="28" t="s">
        <v>414</v>
      </c>
    </row>
    <row r="438" spans="27:28" ht="14.4" hidden="1" x14ac:dyDescent="0.3">
      <c r="AA438" s="28">
        <v>8259</v>
      </c>
      <c r="AB438" s="28" t="s">
        <v>415</v>
      </c>
    </row>
    <row r="439" spans="27:28" ht="14.4" hidden="1" x14ac:dyDescent="0.3">
      <c r="AA439" s="28">
        <v>8261</v>
      </c>
      <c r="AB439" s="28" t="s">
        <v>416</v>
      </c>
    </row>
    <row r="440" spans="27:28" ht="14.4" hidden="1" x14ac:dyDescent="0.3">
      <c r="AA440" s="28">
        <v>8262</v>
      </c>
      <c r="AB440" s="28" t="s">
        <v>417</v>
      </c>
    </row>
    <row r="441" spans="27:28" ht="14.4" hidden="1" x14ac:dyDescent="0.3">
      <c r="AA441" s="28">
        <v>8263</v>
      </c>
      <c r="AB441" s="28" t="s">
        <v>418</v>
      </c>
    </row>
    <row r="442" spans="27:28" ht="14.4" hidden="1" x14ac:dyDescent="0.3">
      <c r="AA442" s="28">
        <v>8270</v>
      </c>
      <c r="AB442" s="28" t="s">
        <v>419</v>
      </c>
    </row>
    <row r="443" spans="27:28" ht="14.4" hidden="1" x14ac:dyDescent="0.3">
      <c r="AA443" s="28">
        <v>8272</v>
      </c>
      <c r="AB443" s="28" t="s">
        <v>420</v>
      </c>
    </row>
    <row r="444" spans="27:28" ht="14.4" hidden="1" x14ac:dyDescent="0.3">
      <c r="AA444" s="28">
        <v>8273</v>
      </c>
      <c r="AB444" s="28" t="s">
        <v>421</v>
      </c>
    </row>
    <row r="445" spans="27:28" ht="14.4" hidden="1" x14ac:dyDescent="0.3">
      <c r="AA445" s="28">
        <v>8274</v>
      </c>
      <c r="AB445" s="28" t="s">
        <v>422</v>
      </c>
    </row>
    <row r="446" spans="27:28" ht="14.4" hidden="1" x14ac:dyDescent="0.3">
      <c r="AA446" s="28">
        <v>8275</v>
      </c>
      <c r="AB446" s="28" t="s">
        <v>423</v>
      </c>
    </row>
    <row r="447" spans="27:28" ht="14.4" hidden="1" x14ac:dyDescent="0.3">
      <c r="AA447" s="28">
        <v>8276</v>
      </c>
      <c r="AB447" s="28" t="s">
        <v>424</v>
      </c>
    </row>
    <row r="448" spans="27:28" ht="14.4" hidden="1" x14ac:dyDescent="0.3">
      <c r="AA448" s="28">
        <v>8280</v>
      </c>
      <c r="AB448" s="28" t="s">
        <v>425</v>
      </c>
    </row>
    <row r="449" spans="27:28" ht="14.4" hidden="1" x14ac:dyDescent="0.3">
      <c r="AA449" s="28">
        <v>8281</v>
      </c>
      <c r="AB449" s="28" t="s">
        <v>426</v>
      </c>
    </row>
    <row r="450" spans="27:28" ht="14.4" hidden="1" x14ac:dyDescent="0.3">
      <c r="AA450" s="28">
        <v>8282</v>
      </c>
      <c r="AB450" s="28" t="s">
        <v>427</v>
      </c>
    </row>
    <row r="451" spans="27:28" ht="14.4" hidden="1" x14ac:dyDescent="0.3">
      <c r="AA451" s="28">
        <v>8283</v>
      </c>
      <c r="AB451" s="28" t="s">
        <v>428</v>
      </c>
    </row>
    <row r="452" spans="27:28" ht="14.4" hidden="1" x14ac:dyDescent="0.3">
      <c r="AA452" s="28">
        <v>8290</v>
      </c>
      <c r="AB452" s="28" t="s">
        <v>429</v>
      </c>
    </row>
    <row r="453" spans="27:28" ht="14.4" hidden="1" x14ac:dyDescent="0.3">
      <c r="AA453" s="28">
        <v>8292</v>
      </c>
      <c r="AB453" s="28" t="s">
        <v>430</v>
      </c>
    </row>
    <row r="454" spans="27:28" ht="14.4" hidden="1" x14ac:dyDescent="0.3">
      <c r="AA454" s="28">
        <v>8293</v>
      </c>
      <c r="AB454" s="28" t="s">
        <v>431</v>
      </c>
    </row>
    <row r="455" spans="27:28" ht="14.4" hidden="1" x14ac:dyDescent="0.3">
      <c r="AA455" s="28">
        <v>8294</v>
      </c>
      <c r="AB455" s="28" t="s">
        <v>432</v>
      </c>
    </row>
    <row r="456" spans="27:28" ht="14.4" hidden="1" x14ac:dyDescent="0.3">
      <c r="AA456" s="28">
        <v>8295</v>
      </c>
      <c r="AB456" s="28" t="s">
        <v>433</v>
      </c>
    </row>
    <row r="457" spans="27:28" ht="14.4" hidden="1" x14ac:dyDescent="0.3">
      <c r="AA457" s="28">
        <v>8296</v>
      </c>
      <c r="AB457" s="28" t="s">
        <v>434</v>
      </c>
    </row>
    <row r="458" spans="27:28" ht="14.4" hidden="1" x14ac:dyDescent="0.3">
      <c r="AA458" s="28">
        <v>8297</v>
      </c>
      <c r="AB458" s="28" t="s">
        <v>435</v>
      </c>
    </row>
    <row r="459" spans="27:28" ht="14.4" hidden="1" x14ac:dyDescent="0.3">
      <c r="AA459" s="28">
        <v>8310</v>
      </c>
      <c r="AB459" s="28" t="s">
        <v>436</v>
      </c>
    </row>
    <row r="460" spans="27:28" ht="14.4" hidden="1" x14ac:dyDescent="0.3">
      <c r="AA460" s="28">
        <v>8311</v>
      </c>
      <c r="AB460" s="28" t="s">
        <v>437</v>
      </c>
    </row>
    <row r="461" spans="27:28" ht="14.4" hidden="1" x14ac:dyDescent="0.3">
      <c r="AA461" s="28">
        <v>8312</v>
      </c>
      <c r="AB461" s="28" t="s">
        <v>438</v>
      </c>
    </row>
    <row r="462" spans="27:28" ht="14.4" hidden="1" x14ac:dyDescent="0.3">
      <c r="AA462" s="28">
        <v>8321</v>
      </c>
      <c r="AB462" s="28" t="s">
        <v>439</v>
      </c>
    </row>
    <row r="463" spans="27:28" ht="14.4" hidden="1" x14ac:dyDescent="0.3">
      <c r="AA463" s="28">
        <v>8322</v>
      </c>
      <c r="AB463" s="28" t="s">
        <v>440</v>
      </c>
    </row>
    <row r="464" spans="27:28" ht="14.4" hidden="1" x14ac:dyDescent="0.3">
      <c r="AA464" s="28">
        <v>8323</v>
      </c>
      <c r="AB464" s="28" t="s">
        <v>441</v>
      </c>
    </row>
    <row r="465" spans="27:28" ht="14.4" hidden="1" x14ac:dyDescent="0.3">
      <c r="AA465" s="28">
        <v>8330</v>
      </c>
      <c r="AB465" s="28" t="s">
        <v>442</v>
      </c>
    </row>
    <row r="466" spans="27:28" ht="14.4" hidden="1" x14ac:dyDescent="0.3">
      <c r="AA466" s="28">
        <v>8331</v>
      </c>
      <c r="AB466" s="28" t="s">
        <v>443</v>
      </c>
    </row>
    <row r="467" spans="27:28" ht="14.4" hidden="1" x14ac:dyDescent="0.3">
      <c r="AA467" s="28">
        <v>8332</v>
      </c>
      <c r="AB467" s="28" t="s">
        <v>444</v>
      </c>
    </row>
    <row r="468" spans="27:28" ht="14.4" hidden="1" x14ac:dyDescent="0.3">
      <c r="AA468" s="28">
        <v>8333</v>
      </c>
      <c r="AB468" s="28" t="s">
        <v>445</v>
      </c>
    </row>
    <row r="469" spans="27:28" ht="14.4" hidden="1" x14ac:dyDescent="0.3">
      <c r="AA469" s="28">
        <v>8340</v>
      </c>
      <c r="AB469" s="28" t="s">
        <v>446</v>
      </c>
    </row>
    <row r="470" spans="27:28" ht="14.4" hidden="1" x14ac:dyDescent="0.3">
      <c r="AA470" s="28">
        <v>8341</v>
      </c>
      <c r="AB470" s="28" t="s">
        <v>447</v>
      </c>
    </row>
    <row r="471" spans="27:28" ht="14.4" hidden="1" x14ac:dyDescent="0.3">
      <c r="AA471" s="28">
        <v>8342</v>
      </c>
      <c r="AB471" s="28" t="s">
        <v>448</v>
      </c>
    </row>
    <row r="472" spans="27:28" ht="14.4" hidden="1" x14ac:dyDescent="0.3">
      <c r="AA472" s="28">
        <v>8343</v>
      </c>
      <c r="AB472" s="28" t="s">
        <v>449</v>
      </c>
    </row>
    <row r="473" spans="27:28" ht="14.4" hidden="1" x14ac:dyDescent="0.3">
      <c r="AA473" s="28">
        <v>8344</v>
      </c>
      <c r="AB473" s="28" t="s">
        <v>450</v>
      </c>
    </row>
    <row r="474" spans="27:28" ht="14.4" hidden="1" x14ac:dyDescent="0.3">
      <c r="AA474" s="28">
        <v>8350</v>
      </c>
      <c r="AB474" s="28" t="s">
        <v>451</v>
      </c>
    </row>
    <row r="475" spans="27:28" ht="14.4" hidden="1" x14ac:dyDescent="0.3">
      <c r="AA475" s="28">
        <v>8351</v>
      </c>
      <c r="AB475" s="28" t="s">
        <v>452</v>
      </c>
    </row>
    <row r="476" spans="27:28" ht="14.4" hidden="1" x14ac:dyDescent="0.3">
      <c r="AA476" s="28">
        <v>8360</v>
      </c>
      <c r="AB476" s="28" t="s">
        <v>453</v>
      </c>
    </row>
    <row r="477" spans="27:28" ht="14.4" hidden="1" x14ac:dyDescent="0.3">
      <c r="AA477" s="28">
        <v>8361</v>
      </c>
      <c r="AB477" s="28" t="s">
        <v>454</v>
      </c>
    </row>
    <row r="478" spans="27:28" ht="14.4" hidden="1" x14ac:dyDescent="0.3">
      <c r="AA478" s="28">
        <v>8362</v>
      </c>
      <c r="AB478" s="28" t="s">
        <v>455</v>
      </c>
    </row>
    <row r="479" spans="27:28" ht="14.4" hidden="1" x14ac:dyDescent="0.3">
      <c r="AA479" s="28">
        <v>9000</v>
      </c>
      <c r="AB479" s="28" t="s">
        <v>456</v>
      </c>
    </row>
    <row r="480" spans="27:28" ht="14.4" hidden="1" x14ac:dyDescent="0.3">
      <c r="AA480" s="28">
        <v>9201</v>
      </c>
      <c r="AB480" s="28" t="s">
        <v>457</v>
      </c>
    </row>
    <row r="481" spans="27:28" ht="14.4" hidden="1" x14ac:dyDescent="0.3">
      <c r="AA481" s="28">
        <v>9202</v>
      </c>
      <c r="AB481" s="28" t="s">
        <v>458</v>
      </c>
    </row>
    <row r="482" spans="27:28" ht="14.4" hidden="1" x14ac:dyDescent="0.3">
      <c r="AA482" s="28">
        <v>9203</v>
      </c>
      <c r="AB482" s="28" t="s">
        <v>459</v>
      </c>
    </row>
    <row r="483" spans="27:28" ht="14.4" hidden="1" x14ac:dyDescent="0.3">
      <c r="AA483" s="28">
        <v>9204</v>
      </c>
      <c r="AB483" s="28" t="s">
        <v>460</v>
      </c>
    </row>
    <row r="484" spans="27:28" ht="14.4" hidden="1" x14ac:dyDescent="0.3">
      <c r="AA484" s="28">
        <v>9205</v>
      </c>
      <c r="AB484" s="28" t="s">
        <v>461</v>
      </c>
    </row>
    <row r="485" spans="27:28" ht="14.4" hidden="1" x14ac:dyDescent="0.3">
      <c r="AA485" s="28">
        <v>9206</v>
      </c>
      <c r="AB485" s="28" t="s">
        <v>462</v>
      </c>
    </row>
    <row r="486" spans="27:28" ht="14.4" hidden="1" x14ac:dyDescent="0.3">
      <c r="AA486" s="28">
        <v>9207</v>
      </c>
      <c r="AB486" s="28" t="s">
        <v>463</v>
      </c>
    </row>
    <row r="487" spans="27:28" ht="14.4" hidden="1" x14ac:dyDescent="0.3">
      <c r="AA487" s="28">
        <v>9208</v>
      </c>
      <c r="AB487" s="28" t="s">
        <v>464</v>
      </c>
    </row>
    <row r="488" spans="27:28" ht="14.4" hidden="1" x14ac:dyDescent="0.3">
      <c r="AA488" s="28">
        <v>9220</v>
      </c>
      <c r="AB488" s="28" t="s">
        <v>465</v>
      </c>
    </row>
    <row r="489" spans="27:28" ht="14.4" hidden="1" x14ac:dyDescent="0.3">
      <c r="AA489" s="28">
        <v>9221</v>
      </c>
      <c r="AB489" s="28" t="s">
        <v>466</v>
      </c>
    </row>
    <row r="490" spans="27:28" ht="14.4" hidden="1" x14ac:dyDescent="0.3">
      <c r="AA490" s="28">
        <v>9222</v>
      </c>
      <c r="AB490" s="28" t="s">
        <v>467</v>
      </c>
    </row>
    <row r="491" spans="27:28" ht="14.4" hidden="1" x14ac:dyDescent="0.3">
      <c r="AA491" s="28">
        <v>9223</v>
      </c>
      <c r="AB491" s="28" t="s">
        <v>468</v>
      </c>
    </row>
    <row r="492" spans="27:28" ht="14.4" hidden="1" x14ac:dyDescent="0.3">
      <c r="AA492" s="28">
        <v>9224</v>
      </c>
      <c r="AB492" s="28" t="s">
        <v>469</v>
      </c>
    </row>
    <row r="493" spans="27:28" ht="14.4" hidden="1" x14ac:dyDescent="0.3">
      <c r="AA493" s="28">
        <v>9225</v>
      </c>
      <c r="AB493" s="28" t="s">
        <v>470</v>
      </c>
    </row>
    <row r="494" spans="27:28" ht="14.4" hidden="1" x14ac:dyDescent="0.3">
      <c r="AA494" s="28">
        <v>9226</v>
      </c>
      <c r="AB494" s="28" t="s">
        <v>471</v>
      </c>
    </row>
    <row r="495" spans="27:28" ht="14.4" hidden="1" x14ac:dyDescent="0.3">
      <c r="AA495" s="28">
        <v>9227</v>
      </c>
      <c r="AB495" s="28" t="s">
        <v>472</v>
      </c>
    </row>
    <row r="496" spans="27:28" ht="14.4" hidden="1" x14ac:dyDescent="0.3">
      <c r="AA496" s="28">
        <v>9231</v>
      </c>
      <c r="AB496" s="28" t="s">
        <v>473</v>
      </c>
    </row>
    <row r="497" spans="27:28" ht="14.4" hidden="1" x14ac:dyDescent="0.3">
      <c r="AA497" s="28">
        <v>9232</v>
      </c>
      <c r="AB497" s="28" t="s">
        <v>474</v>
      </c>
    </row>
    <row r="498" spans="27:28" ht="14.4" hidden="1" x14ac:dyDescent="0.3">
      <c r="AA498" s="28">
        <v>9233</v>
      </c>
      <c r="AB498" s="28" t="s">
        <v>475</v>
      </c>
    </row>
    <row r="499" spans="27:28" ht="14.4" hidden="1" x14ac:dyDescent="0.3">
      <c r="AA499" s="28">
        <v>9240</v>
      </c>
      <c r="AB499" s="28" t="s">
        <v>476</v>
      </c>
    </row>
    <row r="500" spans="27:28" ht="14.4" hidden="1" x14ac:dyDescent="0.3">
      <c r="AA500" s="28">
        <v>9241</v>
      </c>
      <c r="AB500" s="28" t="s">
        <v>477</v>
      </c>
    </row>
    <row r="501" spans="27:28" ht="14.4" hidden="1" x14ac:dyDescent="0.3">
      <c r="AA501" s="28">
        <v>9242</v>
      </c>
      <c r="AB501" s="28" t="s">
        <v>478</v>
      </c>
    </row>
    <row r="502" spans="27:28" ht="14.4" hidden="1" x14ac:dyDescent="0.3">
      <c r="AA502" s="28">
        <v>9243</v>
      </c>
      <c r="AB502" s="28" t="s">
        <v>479</v>
      </c>
    </row>
    <row r="503" spans="27:28" ht="14.4" hidden="1" x14ac:dyDescent="0.3">
      <c r="AA503" s="28">
        <v>9244</v>
      </c>
      <c r="AB503" s="28" t="s">
        <v>480</v>
      </c>
    </row>
    <row r="504" spans="27:28" ht="14.4" hidden="1" x14ac:dyDescent="0.3">
      <c r="AA504" s="28">
        <v>9245</v>
      </c>
      <c r="AB504" s="28" t="s">
        <v>481</v>
      </c>
    </row>
    <row r="505" spans="27:28" ht="14.4" hidden="1" x14ac:dyDescent="0.3">
      <c r="AA505" s="28">
        <v>9246</v>
      </c>
      <c r="AB505" s="28" t="s">
        <v>482</v>
      </c>
    </row>
    <row r="506" spans="27:28" ht="14.4" hidden="1" x14ac:dyDescent="0.3">
      <c r="AA506" s="28">
        <v>9250</v>
      </c>
      <c r="AB506" s="28" t="s">
        <v>483</v>
      </c>
    </row>
    <row r="507" spans="27:28" ht="14.4" hidden="1" x14ac:dyDescent="0.3">
      <c r="AA507" s="28">
        <v>9251</v>
      </c>
      <c r="AB507" s="28" t="s">
        <v>484</v>
      </c>
    </row>
    <row r="508" spans="27:28" ht="14.4" hidden="1" x14ac:dyDescent="0.3">
      <c r="AA508" s="28">
        <v>9252</v>
      </c>
      <c r="AB508" s="28" t="s">
        <v>485</v>
      </c>
    </row>
    <row r="509" spans="27:28" ht="14.4" hidden="1" x14ac:dyDescent="0.3">
      <c r="AA509" s="28">
        <v>9253</v>
      </c>
      <c r="AB509" s="28" t="s">
        <v>486</v>
      </c>
    </row>
    <row r="510" spans="27:28" ht="14.4" hidden="1" x14ac:dyDescent="0.3">
      <c r="AA510" s="28">
        <v>9261</v>
      </c>
      <c r="AB510" s="28" t="s">
        <v>487</v>
      </c>
    </row>
    <row r="511" spans="27:28" ht="14.4" hidden="1" x14ac:dyDescent="0.3">
      <c r="AA511" s="28">
        <v>9262</v>
      </c>
      <c r="AB511" s="28" t="s">
        <v>488</v>
      </c>
    </row>
    <row r="512" spans="27:28" ht="14.4" hidden="1" x14ac:dyDescent="0.3">
      <c r="AA512" s="28">
        <v>9263</v>
      </c>
      <c r="AB512" s="28" t="s">
        <v>489</v>
      </c>
    </row>
    <row r="513" spans="27:28" ht="14.4" hidden="1" x14ac:dyDescent="0.3">
      <c r="AA513" s="28">
        <v>9264</v>
      </c>
      <c r="AB513" s="28" t="s">
        <v>490</v>
      </c>
    </row>
    <row r="514" spans="27:28" ht="14.4" hidden="1" x14ac:dyDescent="0.3">
      <c r="AA514" s="28">
        <v>9265</v>
      </c>
      <c r="AB514" s="28" t="s">
        <v>491</v>
      </c>
    </row>
  </sheetData>
  <sheetProtection algorithmName="SHA-512" hashValue="lO8IkKnFU+liAYfJq1oFiEz2B1ge09nHNisX7taQK5zLEgKVVRi7xcF82QWjFyTymhQ8IvqGLsb5yJzCkn5vTw==" saltValue="mjhetwP/TvOuDRKTqlII6g==" spinCount="100000" sheet="1" objects="1" scenarios="1"/>
  <mergeCells count="24">
    <mergeCell ref="B44:X44"/>
    <mergeCell ref="B26:G26"/>
    <mergeCell ref="I26:M26"/>
    <mergeCell ref="O26:V26"/>
    <mergeCell ref="B27:G27"/>
    <mergeCell ref="I27:M27"/>
    <mergeCell ref="O27:V27"/>
    <mergeCell ref="B28:N28"/>
    <mergeCell ref="B29:N29"/>
    <mergeCell ref="B31:X31"/>
    <mergeCell ref="B33:W33"/>
    <mergeCell ref="B36:W36"/>
    <mergeCell ref="D19:W19"/>
    <mergeCell ref="D21:G21"/>
    <mergeCell ref="I21:J21"/>
    <mergeCell ref="K21:W21"/>
    <mergeCell ref="D23:M23"/>
    <mergeCell ref="S23:W23"/>
    <mergeCell ref="D17:W17"/>
    <mergeCell ref="Q9:V9"/>
    <mergeCell ref="B9:M10"/>
    <mergeCell ref="T10:W10"/>
    <mergeCell ref="B14:K14"/>
    <mergeCell ref="N14:W14"/>
  </mergeCells>
  <dataValidations count="8">
    <dataValidation type="whole" allowBlank="1" showInputMessage="1" showErrorMessage="1" errorTitle="Napačen vnos" error="Vpišite 10-mestno matično številko! Zadnja 3 mesta morajo biti 0._x000a_Npr.: 1234567000" prompt="Vpišite 10-mestno matično številko! Zadnja 3 mesta morajo biti 0._x000a_Npr.: 1234567000" sqref="D23:M23">
      <formula1>1000000000</formula1>
      <formula2>9999999000</formula2>
    </dataValidation>
    <dataValidation type="list" allowBlank="1" showInputMessage="1" showErrorMessage="1" errorTitle="Neobstoječa poštna številka" error="Vpišite pravo poštno štvilko" prompt="Vpišite poštno številko ali pa jo izberite iz spustnega seznama" sqref="D21:G21">
      <formula1>ptt_stevilka</formula1>
    </dataValidation>
    <dataValidation type="textLength" operator="lessThan" allowBlank="1" showInputMessage="1" showErrorMessage="1" error="Vpisali ste predolg kraj in datum (max 50 znakov)." sqref="O26:V26">
      <formula1>50</formula1>
    </dataValidation>
    <dataValidation type="textLength" operator="lessThan" allowBlank="1" showInputMessage="1" showErrorMessage="1" error="Vpisali ste 'predolgo ime (max 50 znakov)." sqref="B26:G26">
      <formula1>50</formula1>
    </dataValidation>
    <dataValidation type="textLength" operator="lessThan" allowBlank="1" showInputMessage="1" showErrorMessage="1" error="Vpisali ste predolgo ime (max 100 znakov)._x000a_" sqref="D17:W17 D19:W19">
      <formula1>100</formula1>
    </dataValidation>
    <dataValidation type="custom" showInputMessage="1" showErrorMessage="1" errorTitle="Vpisani podatek je nepravilen" error="Vpišite pravilni elektronski naslov." prompt="Vpišite pravilni elektronski naslov." sqref="B28:N28">
      <formula1>AND(SEARCH(".",B28,(SEARCH("@",B28,1))+1),LEN(B28)&lt;50)</formula1>
    </dataValidation>
    <dataValidation type="custom" showInputMessage="1" showErrorMessage="1" errorTitle="Vpisani podatek je nepravilen" error="Vpišite 9-mestno številko." prompt="Vpišite 9-mestno telefonsko številko, brez presledkov in vmesnih znakov. Primer: 012345678." sqref="I26:M26">
      <formula1>AND(LEFT(TEL_ST,1) = "0",(LEN(TEL_ST) = 9))</formula1>
    </dataValidation>
    <dataValidation type="list" allowBlank="1" showInputMessage="1" showErrorMessage="1" errorTitle="Šifra dejavnosti - SKD" error="je napačna. Izberite jo iz seznama oz. jo vnesite s piko." promptTitle="Šifrant SKD 2008" prompt="Šifro dejavnosti najdete na listu &quot;SKD_sifrant&quot; tega delovnega zvezka." sqref="S23:W23">
      <formula1>skd_sifra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80" zoomScaleNormal="80" workbookViewId="0">
      <selection activeCell="D13" sqref="D13"/>
    </sheetView>
  </sheetViews>
  <sheetFormatPr defaultColWidth="0" defaultRowHeight="14.4" zeroHeight="1" x14ac:dyDescent="0.3"/>
  <cols>
    <col min="1" max="2" width="9.109375" customWidth="1"/>
    <col min="3" max="3" width="11.6640625" customWidth="1"/>
    <col min="4" max="4" width="35.88671875" customWidth="1"/>
    <col min="5" max="5" width="11.5546875" customWidth="1"/>
    <col min="6" max="6" width="36.33203125" customWidth="1"/>
    <col min="7" max="10" width="37.44140625" customWidth="1"/>
    <col min="11" max="11" width="11.109375" customWidth="1"/>
    <col min="12" max="15" width="11.109375" hidden="1" customWidth="1"/>
    <col min="16" max="16" width="27.5546875" hidden="1" customWidth="1"/>
    <col min="17" max="16384" width="11.109375" hidden="1"/>
  </cols>
  <sheetData>
    <row r="1" spans="1:20" s="30" customFormat="1" ht="9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0" s="30" customFormat="1" ht="27.75" customHeight="1" x14ac:dyDescent="0.25">
      <c r="A2" s="29"/>
      <c r="B2" s="31" t="s">
        <v>492</v>
      </c>
      <c r="C2" s="32"/>
      <c r="D2" s="32"/>
      <c r="E2" s="29"/>
      <c r="F2" s="29"/>
      <c r="G2" s="29"/>
      <c r="H2" s="29"/>
      <c r="I2" s="29"/>
      <c r="J2" s="29"/>
      <c r="K2" s="29"/>
    </row>
    <row r="3" spans="1:20" s="30" customFormat="1" ht="30.75" customHeight="1" x14ac:dyDescent="0.25">
      <c r="A3" s="29"/>
      <c r="B3" s="233" t="s">
        <v>493</v>
      </c>
      <c r="C3" s="234"/>
      <c r="D3" s="234"/>
      <c r="E3" s="234"/>
      <c r="F3" s="234"/>
      <c r="G3" s="234"/>
      <c r="H3" s="29"/>
      <c r="I3" s="29"/>
      <c r="J3" s="29"/>
      <c r="K3" s="29"/>
    </row>
    <row r="4" spans="1:20" s="30" customFormat="1" ht="22.5" customHeight="1" x14ac:dyDescent="0.25">
      <c r="A4" s="29"/>
      <c r="B4" s="29"/>
      <c r="C4" s="29"/>
      <c r="D4" s="29"/>
      <c r="E4" s="29"/>
      <c r="F4" s="29"/>
      <c r="G4" s="29"/>
      <c r="H4" s="29"/>
      <c r="I4" s="235" t="s">
        <v>494</v>
      </c>
      <c r="J4" s="235"/>
      <c r="K4" s="29"/>
    </row>
    <row r="5" spans="1:20" s="30" customFormat="1" ht="7.5" customHeight="1" thickBot="1" x14ac:dyDescent="0.3">
      <c r="A5" s="29"/>
      <c r="B5" s="29"/>
      <c r="C5" s="29"/>
      <c r="D5" s="29"/>
      <c r="E5" s="29"/>
      <c r="F5" s="29"/>
      <c r="G5" s="33"/>
      <c r="H5" s="33"/>
      <c r="I5" s="33"/>
      <c r="J5" s="33"/>
      <c r="K5" s="29"/>
    </row>
    <row r="6" spans="1:20" s="38" customFormat="1" ht="87.75" customHeight="1" thickTop="1" x14ac:dyDescent="0.3">
      <c r="A6" s="34"/>
      <c r="B6" s="236" t="s">
        <v>495</v>
      </c>
      <c r="C6" s="239" t="s">
        <v>496</v>
      </c>
      <c r="D6" s="240"/>
      <c r="E6" s="239" t="s">
        <v>497</v>
      </c>
      <c r="F6" s="240"/>
      <c r="G6" s="35" t="s">
        <v>498</v>
      </c>
      <c r="H6" s="241" t="s">
        <v>499</v>
      </c>
      <c r="I6" s="243" t="s">
        <v>500</v>
      </c>
      <c r="J6" s="246" t="s">
        <v>501</v>
      </c>
      <c r="K6" s="36"/>
      <c r="L6" s="37"/>
      <c r="M6" s="37"/>
    </row>
    <row r="7" spans="1:20" s="38" customFormat="1" ht="42.75" customHeight="1" x14ac:dyDescent="0.3">
      <c r="A7" s="34"/>
      <c r="B7" s="237"/>
      <c r="C7" s="248" t="s">
        <v>502</v>
      </c>
      <c r="D7" s="249" t="s">
        <v>503</v>
      </c>
      <c r="E7" s="252" t="s">
        <v>504</v>
      </c>
      <c r="F7" s="249" t="s">
        <v>503</v>
      </c>
      <c r="G7" s="255" t="s">
        <v>505</v>
      </c>
      <c r="H7" s="241"/>
      <c r="I7" s="244"/>
      <c r="J7" s="246"/>
      <c r="K7" s="39"/>
      <c r="L7" s="37"/>
      <c r="M7" s="37"/>
    </row>
    <row r="8" spans="1:20" s="38" customFormat="1" ht="17.25" customHeight="1" x14ac:dyDescent="0.3">
      <c r="A8" s="34"/>
      <c r="B8" s="237"/>
      <c r="C8" s="237"/>
      <c r="D8" s="250"/>
      <c r="E8" s="253"/>
      <c r="F8" s="250"/>
      <c r="G8" s="255"/>
      <c r="H8" s="242"/>
      <c r="I8" s="245"/>
      <c r="J8" s="247"/>
      <c r="K8" s="39"/>
      <c r="L8" s="37"/>
      <c r="M8" s="37"/>
    </row>
    <row r="9" spans="1:20" s="38" customFormat="1" ht="15" thickBot="1" x14ac:dyDescent="0.35">
      <c r="A9" s="34"/>
      <c r="B9" s="238"/>
      <c r="C9" s="238"/>
      <c r="D9" s="251"/>
      <c r="E9" s="254"/>
      <c r="F9" s="251"/>
      <c r="G9" s="40" t="s">
        <v>506</v>
      </c>
      <c r="H9" s="41" t="s">
        <v>506</v>
      </c>
      <c r="I9" s="42" t="s">
        <v>506</v>
      </c>
      <c r="J9" s="43" t="s">
        <v>506</v>
      </c>
      <c r="K9" s="44"/>
      <c r="L9" s="37"/>
      <c r="M9" s="37"/>
    </row>
    <row r="10" spans="1:20" s="38" customFormat="1" ht="15" thickTop="1" x14ac:dyDescent="0.3">
      <c r="A10" s="34"/>
      <c r="B10" s="45"/>
      <c r="C10" s="46">
        <v>1</v>
      </c>
      <c r="D10" s="47" t="s">
        <v>507</v>
      </c>
      <c r="E10" s="48">
        <v>2</v>
      </c>
      <c r="F10" s="49" t="s">
        <v>508</v>
      </c>
      <c r="G10" s="50">
        <v>3</v>
      </c>
      <c r="H10" s="48">
        <v>4</v>
      </c>
      <c r="I10" s="51">
        <v>5</v>
      </c>
      <c r="J10" s="49">
        <v>6</v>
      </c>
      <c r="K10" s="44"/>
      <c r="L10" s="37"/>
      <c r="M10" s="37">
        <v>1</v>
      </c>
      <c r="N10" s="38" t="s">
        <v>509</v>
      </c>
    </row>
    <row r="11" spans="1:20" s="63" customFormat="1" ht="15" thickBot="1" x14ac:dyDescent="0.35">
      <c r="A11" s="52"/>
      <c r="B11" s="53"/>
      <c r="C11" s="54">
        <v>32</v>
      </c>
      <c r="D11" s="55"/>
      <c r="E11" s="56">
        <v>38</v>
      </c>
      <c r="F11" s="57"/>
      <c r="G11" s="58">
        <v>47</v>
      </c>
      <c r="H11" s="59">
        <v>56</v>
      </c>
      <c r="I11" s="60">
        <v>65</v>
      </c>
      <c r="J11" s="58">
        <v>74</v>
      </c>
      <c r="K11" s="61"/>
      <c r="L11" s="62"/>
      <c r="M11" s="37">
        <v>2</v>
      </c>
      <c r="N11" s="38" t="s">
        <v>510</v>
      </c>
    </row>
    <row r="12" spans="1:20" s="63" customFormat="1" ht="27" customHeight="1" thickTop="1" thickBot="1" x14ac:dyDescent="0.35">
      <c r="A12" s="52"/>
      <c r="B12" s="64"/>
      <c r="C12" s="65"/>
      <c r="D12" s="66"/>
      <c r="E12" s="65"/>
      <c r="F12" s="66"/>
      <c r="G12" s="256" t="str">
        <f>IF(R113=S113,"Vsota nastalih in skladiščenih količin ustreza vsoti količin oddanih v ravnanje","Vsota nastalih in skladiščenih količin na 1.1. NE USTREZA vsoti količin oddanih v ravnanje! PREVERITE VNOS v Tabela2")</f>
        <v>Vsota nastalih in skladiščenih količin ustreza vsoti količin oddanih v ravnanje</v>
      </c>
      <c r="H12" s="257"/>
      <c r="I12" s="257"/>
      <c r="J12" s="258"/>
      <c r="K12" s="61"/>
      <c r="M12" s="37">
        <f>IF((ISNUMBER(FIND("NE",G12))),M11,M10)</f>
        <v>1</v>
      </c>
      <c r="N12" s="67" t="str">
        <f>G12</f>
        <v>Vsota nastalih in skladiščenih količin ustreza vsoti količin oddanih v ravnanje</v>
      </c>
      <c r="R12" s="68" t="s">
        <v>511</v>
      </c>
      <c r="S12" s="68" t="s">
        <v>512</v>
      </c>
    </row>
    <row r="13" spans="1:20" s="30" customFormat="1" ht="34.5" customHeight="1" thickTop="1" x14ac:dyDescent="0.3">
      <c r="A13" s="29"/>
      <c r="B13" s="69" t="s">
        <v>513</v>
      </c>
      <c r="C13" s="70" t="e">
        <f t="shared" ref="C13:C76" si="0">INDEX(stat_reg_st,MATCH(D13,stat_reg_ime,0))</f>
        <v>#N/A</v>
      </c>
      <c r="D13" s="71"/>
      <c r="E13" s="72"/>
      <c r="F13" s="193" t="e">
        <f t="shared" ref="F13:F44" si="1">INDEX(st_imena,MATCH(E13,stevilke,0))</f>
        <v>#N/A</v>
      </c>
      <c r="G13" s="73">
        <f>H13+I13</f>
        <v>0</v>
      </c>
      <c r="H13" s="74"/>
      <c r="I13" s="75"/>
      <c r="J13" s="76"/>
      <c r="K13" s="44"/>
      <c r="L13" s="77"/>
      <c r="M13" s="78"/>
      <c r="N13" s="78"/>
      <c r="O13" s="79"/>
      <c r="P13" s="79"/>
      <c r="R13" s="80">
        <f>H13+I13</f>
        <v>0</v>
      </c>
      <c r="S13" s="80">
        <f>J13+Tabela2!G14</f>
        <v>0</v>
      </c>
      <c r="T13" s="80"/>
    </row>
    <row r="14" spans="1:20" s="30" customFormat="1" ht="32.25" customHeight="1" x14ac:dyDescent="0.3">
      <c r="A14" s="29"/>
      <c r="B14" s="81" t="s">
        <v>516</v>
      </c>
      <c r="C14" s="82" t="e">
        <f t="shared" si="0"/>
        <v>#N/A</v>
      </c>
      <c r="D14" s="83"/>
      <c r="E14" s="84"/>
      <c r="F14" s="193" t="e">
        <f t="shared" si="1"/>
        <v>#N/A</v>
      </c>
      <c r="G14" s="85">
        <f t="shared" ref="G14:G77" si="2">H14+I14</f>
        <v>0</v>
      </c>
      <c r="H14" s="86"/>
      <c r="I14" s="87"/>
      <c r="J14" s="88"/>
      <c r="K14" s="44"/>
      <c r="L14" s="78"/>
      <c r="M14" s="78"/>
      <c r="N14" s="78"/>
      <c r="O14" s="89">
        <v>9</v>
      </c>
      <c r="P14" s="90" t="s">
        <v>518</v>
      </c>
      <c r="R14" s="80">
        <f t="shared" ref="R14:R77" si="3">H14+I14</f>
        <v>0</v>
      </c>
      <c r="S14" s="80">
        <f>J14+Tabela2!G15</f>
        <v>0</v>
      </c>
      <c r="T14" s="80"/>
    </row>
    <row r="15" spans="1:20" s="30" customFormat="1" ht="32.25" customHeight="1" x14ac:dyDescent="0.3">
      <c r="A15" s="29"/>
      <c r="B15" s="81" t="s">
        <v>519</v>
      </c>
      <c r="C15" s="82" t="e">
        <f t="shared" si="0"/>
        <v>#N/A</v>
      </c>
      <c r="D15" s="83"/>
      <c r="E15" s="84"/>
      <c r="F15" s="193" t="e">
        <f t="shared" si="1"/>
        <v>#N/A</v>
      </c>
      <c r="G15" s="85">
        <f t="shared" si="2"/>
        <v>0</v>
      </c>
      <c r="H15" s="86"/>
      <c r="I15" s="87"/>
      <c r="J15" s="88"/>
      <c r="K15" s="44"/>
      <c r="L15" s="78"/>
      <c r="M15" s="78"/>
      <c r="N15" s="78"/>
      <c r="O15" s="91">
        <v>11</v>
      </c>
      <c r="P15" s="92" t="s">
        <v>514</v>
      </c>
      <c r="R15" s="80">
        <f t="shared" si="3"/>
        <v>0</v>
      </c>
      <c r="S15" s="80">
        <f>J15+Tabela2!G16</f>
        <v>0</v>
      </c>
      <c r="T15" s="80"/>
    </row>
    <row r="16" spans="1:20" s="30" customFormat="1" ht="32.25" customHeight="1" x14ac:dyDescent="0.3">
      <c r="A16" s="29"/>
      <c r="B16" s="81" t="s">
        <v>520</v>
      </c>
      <c r="C16" s="82" t="e">
        <f t="shared" si="0"/>
        <v>#N/A</v>
      </c>
      <c r="D16" s="83"/>
      <c r="E16" s="84"/>
      <c r="F16" s="193" t="e">
        <f t="shared" si="1"/>
        <v>#N/A</v>
      </c>
      <c r="G16" s="85">
        <f t="shared" si="2"/>
        <v>0</v>
      </c>
      <c r="H16" s="86"/>
      <c r="I16" s="87"/>
      <c r="J16" s="88"/>
      <c r="K16" s="44"/>
      <c r="L16" s="78"/>
      <c r="M16" s="78"/>
      <c r="N16" s="78"/>
      <c r="O16" s="91">
        <v>7</v>
      </c>
      <c r="P16" s="92" t="s">
        <v>521</v>
      </c>
      <c r="R16" s="80">
        <f t="shared" si="3"/>
        <v>0</v>
      </c>
      <c r="S16" s="80">
        <f>J16+Tabela2!G17</f>
        <v>0</v>
      </c>
      <c r="T16" s="80"/>
    </row>
    <row r="17" spans="1:20" s="30" customFormat="1" ht="32.25" customHeight="1" x14ac:dyDescent="0.3">
      <c r="A17" s="29"/>
      <c r="B17" s="81" t="s">
        <v>522</v>
      </c>
      <c r="C17" s="82" t="e">
        <f t="shared" si="0"/>
        <v>#N/A</v>
      </c>
      <c r="D17" s="83"/>
      <c r="E17" s="84"/>
      <c r="F17" s="193" t="e">
        <f t="shared" si="1"/>
        <v>#N/A</v>
      </c>
      <c r="G17" s="85">
        <f t="shared" si="2"/>
        <v>0</v>
      </c>
      <c r="H17" s="86"/>
      <c r="I17" s="87"/>
      <c r="J17" s="88"/>
      <c r="K17" s="44"/>
      <c r="L17" s="78"/>
      <c r="M17" s="78"/>
      <c r="N17" s="78"/>
      <c r="O17" s="91">
        <v>3</v>
      </c>
      <c r="P17" s="92" t="s">
        <v>523</v>
      </c>
      <c r="R17" s="80">
        <f t="shared" si="3"/>
        <v>0</v>
      </c>
      <c r="S17" s="80">
        <f>J17+Tabela2!G18</f>
        <v>0</v>
      </c>
      <c r="T17" s="80"/>
    </row>
    <row r="18" spans="1:20" s="30" customFormat="1" ht="32.25" customHeight="1" x14ac:dyDescent="0.3">
      <c r="A18" s="29"/>
      <c r="B18" s="81" t="s">
        <v>524</v>
      </c>
      <c r="C18" s="82" t="e">
        <f t="shared" si="0"/>
        <v>#N/A</v>
      </c>
      <c r="D18" s="83"/>
      <c r="E18" s="84"/>
      <c r="F18" s="193" t="e">
        <f t="shared" si="1"/>
        <v>#N/A</v>
      </c>
      <c r="G18" s="85">
        <f t="shared" si="2"/>
        <v>0</v>
      </c>
      <c r="H18" s="86"/>
      <c r="I18" s="87"/>
      <c r="J18" s="88"/>
      <c r="K18" s="44"/>
      <c r="L18" s="78"/>
      <c r="M18" s="78"/>
      <c r="N18" s="78"/>
      <c r="O18" s="91">
        <v>12</v>
      </c>
      <c r="P18" s="92" t="s">
        <v>525</v>
      </c>
      <c r="R18" s="80">
        <f t="shared" si="3"/>
        <v>0</v>
      </c>
      <c r="S18" s="80">
        <f>J18+Tabela2!G19</f>
        <v>0</v>
      </c>
      <c r="T18" s="80"/>
    </row>
    <row r="19" spans="1:20" s="30" customFormat="1" ht="32.25" customHeight="1" x14ac:dyDescent="0.3">
      <c r="A19" s="29"/>
      <c r="B19" s="81" t="s">
        <v>526</v>
      </c>
      <c r="C19" s="82" t="e">
        <f t="shared" si="0"/>
        <v>#N/A</v>
      </c>
      <c r="D19" s="83"/>
      <c r="E19" s="84"/>
      <c r="F19" s="193" t="e">
        <f t="shared" si="1"/>
        <v>#N/A</v>
      </c>
      <c r="G19" s="85">
        <f t="shared" si="2"/>
        <v>0</v>
      </c>
      <c r="H19" s="86"/>
      <c r="I19" s="87"/>
      <c r="J19" s="88"/>
      <c r="K19" s="44"/>
      <c r="L19" s="78"/>
      <c r="M19" s="78"/>
      <c r="N19" s="78"/>
      <c r="O19" s="91">
        <v>8</v>
      </c>
      <c r="P19" s="92" t="s">
        <v>527</v>
      </c>
      <c r="R19" s="80">
        <f t="shared" si="3"/>
        <v>0</v>
      </c>
      <c r="S19" s="80">
        <f>J19+Tabela2!G20</f>
        <v>0</v>
      </c>
      <c r="T19" s="80"/>
    </row>
    <row r="20" spans="1:20" s="30" customFormat="1" ht="32.25" customHeight="1" x14ac:dyDescent="0.3">
      <c r="A20" s="29"/>
      <c r="B20" s="81" t="s">
        <v>528</v>
      </c>
      <c r="C20" s="82" t="e">
        <f t="shared" si="0"/>
        <v>#N/A</v>
      </c>
      <c r="D20" s="83"/>
      <c r="E20" s="84"/>
      <c r="F20" s="193" t="e">
        <f t="shared" si="1"/>
        <v>#N/A</v>
      </c>
      <c r="G20" s="85">
        <f t="shared" si="2"/>
        <v>0</v>
      </c>
      <c r="H20" s="86"/>
      <c r="I20" s="87"/>
      <c r="J20" s="88"/>
      <c r="K20" s="44"/>
      <c r="L20" s="78"/>
      <c r="M20" s="78"/>
      <c r="N20" s="78"/>
      <c r="O20" s="91">
        <v>2</v>
      </c>
      <c r="P20" s="92" t="s">
        <v>529</v>
      </c>
      <c r="R20" s="80">
        <f t="shared" si="3"/>
        <v>0</v>
      </c>
      <c r="S20" s="80">
        <f>J20+Tabela2!G21</f>
        <v>0</v>
      </c>
      <c r="T20" s="80"/>
    </row>
    <row r="21" spans="1:20" s="30" customFormat="1" ht="32.25" customHeight="1" x14ac:dyDescent="0.3">
      <c r="A21" s="29"/>
      <c r="B21" s="81" t="s">
        <v>530</v>
      </c>
      <c r="C21" s="82" t="e">
        <f t="shared" si="0"/>
        <v>#N/A</v>
      </c>
      <c r="D21" s="83"/>
      <c r="E21" s="84"/>
      <c r="F21" s="193" t="e">
        <f t="shared" si="1"/>
        <v>#N/A</v>
      </c>
      <c r="G21" s="85">
        <f t="shared" si="2"/>
        <v>0</v>
      </c>
      <c r="H21" s="86"/>
      <c r="I21" s="87"/>
      <c r="J21" s="88"/>
      <c r="K21" s="44"/>
      <c r="L21" s="78"/>
      <c r="M21" s="78"/>
      <c r="N21" s="78"/>
      <c r="O21" s="91">
        <v>1</v>
      </c>
      <c r="P21" s="92" t="s">
        <v>531</v>
      </c>
      <c r="R21" s="80">
        <f t="shared" si="3"/>
        <v>0</v>
      </c>
      <c r="S21" s="80">
        <f>J21+Tabela2!G22</f>
        <v>0</v>
      </c>
      <c r="T21" s="80"/>
    </row>
    <row r="22" spans="1:20" s="30" customFormat="1" ht="32.25" customHeight="1" x14ac:dyDescent="0.3">
      <c r="A22" s="29"/>
      <c r="B22" s="93">
        <v>10</v>
      </c>
      <c r="C22" s="82" t="e">
        <f t="shared" si="0"/>
        <v>#N/A</v>
      </c>
      <c r="D22" s="83"/>
      <c r="E22" s="84"/>
      <c r="F22" s="193" t="e">
        <f t="shared" si="1"/>
        <v>#N/A</v>
      </c>
      <c r="G22" s="85">
        <f t="shared" si="2"/>
        <v>0</v>
      </c>
      <c r="H22" s="86"/>
      <c r="I22" s="87"/>
      <c r="J22" s="88"/>
      <c r="K22" s="44"/>
      <c r="L22" s="78"/>
      <c r="M22" s="78"/>
      <c r="N22" s="78"/>
      <c r="O22" s="91">
        <v>6</v>
      </c>
      <c r="P22" s="94" t="s">
        <v>532</v>
      </c>
      <c r="R22" s="80">
        <f t="shared" si="3"/>
        <v>0</v>
      </c>
      <c r="S22" s="80">
        <f>J22+Tabela2!G23</f>
        <v>0</v>
      </c>
      <c r="T22" s="80"/>
    </row>
    <row r="23" spans="1:20" s="30" customFormat="1" ht="32.25" customHeight="1" x14ac:dyDescent="0.3">
      <c r="A23" s="29"/>
      <c r="B23" s="93">
        <v>11</v>
      </c>
      <c r="C23" s="82" t="e">
        <f t="shared" si="0"/>
        <v>#N/A</v>
      </c>
      <c r="D23" s="83"/>
      <c r="E23" s="84"/>
      <c r="F23" s="193" t="e">
        <f t="shared" si="1"/>
        <v>#N/A</v>
      </c>
      <c r="G23" s="85">
        <f t="shared" si="2"/>
        <v>0</v>
      </c>
      <c r="H23" s="86"/>
      <c r="I23" s="87"/>
      <c r="J23" s="88"/>
      <c r="K23" s="44"/>
      <c r="L23" s="78"/>
      <c r="M23" s="78"/>
      <c r="N23" s="78"/>
      <c r="O23" s="91">
        <v>10</v>
      </c>
      <c r="P23" s="92" t="s">
        <v>533</v>
      </c>
      <c r="R23" s="80">
        <f t="shared" si="3"/>
        <v>0</v>
      </c>
      <c r="S23" s="80">
        <f>J23+Tabela2!G24</f>
        <v>0</v>
      </c>
      <c r="T23" s="80"/>
    </row>
    <row r="24" spans="1:20" s="30" customFormat="1" ht="32.25" customHeight="1" x14ac:dyDescent="0.3">
      <c r="A24" s="29"/>
      <c r="B24" s="93">
        <v>12</v>
      </c>
      <c r="C24" s="82" t="e">
        <f t="shared" si="0"/>
        <v>#N/A</v>
      </c>
      <c r="D24" s="83"/>
      <c r="E24" s="84"/>
      <c r="F24" s="193" t="e">
        <f t="shared" si="1"/>
        <v>#N/A</v>
      </c>
      <c r="G24" s="85">
        <f t="shared" si="2"/>
        <v>0</v>
      </c>
      <c r="H24" s="86"/>
      <c r="I24" s="87"/>
      <c r="J24" s="88"/>
      <c r="K24" s="44"/>
      <c r="L24" s="78"/>
      <c r="M24" s="78"/>
      <c r="N24" s="78"/>
      <c r="O24" s="91">
        <v>4</v>
      </c>
      <c r="P24" s="92" t="s">
        <v>534</v>
      </c>
      <c r="R24" s="80">
        <f t="shared" si="3"/>
        <v>0</v>
      </c>
      <c r="S24" s="80">
        <f>J24+Tabela2!G25</f>
        <v>0</v>
      </c>
      <c r="T24" s="80"/>
    </row>
    <row r="25" spans="1:20" s="30" customFormat="1" ht="32.25" customHeight="1" x14ac:dyDescent="0.3">
      <c r="A25" s="29"/>
      <c r="B25" s="93">
        <v>13</v>
      </c>
      <c r="C25" s="82" t="e">
        <f t="shared" si="0"/>
        <v>#N/A</v>
      </c>
      <c r="D25" s="83"/>
      <c r="E25" s="84"/>
      <c r="F25" s="193" t="e">
        <f t="shared" si="1"/>
        <v>#N/A</v>
      </c>
      <c r="G25" s="85">
        <f t="shared" si="2"/>
        <v>0</v>
      </c>
      <c r="H25" s="86"/>
      <c r="I25" s="87"/>
      <c r="J25" s="88"/>
      <c r="K25" s="44"/>
      <c r="L25" s="78"/>
      <c r="M25" s="78"/>
      <c r="N25" s="78"/>
      <c r="O25" s="91">
        <v>5</v>
      </c>
      <c r="P25" s="92" t="s">
        <v>535</v>
      </c>
      <c r="R25" s="80">
        <f t="shared" si="3"/>
        <v>0</v>
      </c>
      <c r="S25" s="80">
        <f>J25+Tabela2!G26</f>
        <v>0</v>
      </c>
      <c r="T25" s="80"/>
    </row>
    <row r="26" spans="1:20" s="30" customFormat="1" ht="32.25" customHeight="1" x14ac:dyDescent="0.25">
      <c r="A26" s="29"/>
      <c r="B26" s="93">
        <v>14</v>
      </c>
      <c r="C26" s="82" t="e">
        <f t="shared" si="0"/>
        <v>#N/A</v>
      </c>
      <c r="D26" s="83"/>
      <c r="E26" s="84"/>
      <c r="F26" s="193" t="e">
        <f t="shared" si="1"/>
        <v>#N/A</v>
      </c>
      <c r="G26" s="85">
        <f t="shared" si="2"/>
        <v>0</v>
      </c>
      <c r="H26" s="86"/>
      <c r="I26" s="87"/>
      <c r="J26" s="88"/>
      <c r="K26" s="44"/>
      <c r="L26" s="78"/>
      <c r="M26" s="78"/>
      <c r="N26" s="78"/>
      <c r="R26" s="80">
        <f t="shared" si="3"/>
        <v>0</v>
      </c>
      <c r="S26" s="80">
        <f>J26+Tabela2!G27</f>
        <v>0</v>
      </c>
      <c r="T26" s="80"/>
    </row>
    <row r="27" spans="1:20" s="30" customFormat="1" ht="32.25" customHeight="1" x14ac:dyDescent="0.25">
      <c r="A27" s="29"/>
      <c r="B27" s="93">
        <v>15</v>
      </c>
      <c r="C27" s="82" t="e">
        <f t="shared" si="0"/>
        <v>#N/A</v>
      </c>
      <c r="D27" s="83"/>
      <c r="E27" s="84"/>
      <c r="F27" s="193" t="e">
        <f t="shared" si="1"/>
        <v>#N/A</v>
      </c>
      <c r="G27" s="85">
        <f t="shared" si="2"/>
        <v>0</v>
      </c>
      <c r="H27" s="86"/>
      <c r="I27" s="87"/>
      <c r="J27" s="88"/>
      <c r="K27" s="44"/>
      <c r="L27" s="78"/>
      <c r="M27" s="78"/>
      <c r="N27" s="78"/>
      <c r="R27" s="80">
        <f t="shared" si="3"/>
        <v>0</v>
      </c>
      <c r="S27" s="80">
        <f>J27+Tabela2!G28</f>
        <v>0</v>
      </c>
      <c r="T27" s="80"/>
    </row>
    <row r="28" spans="1:20" s="30" customFormat="1" ht="32.25" customHeight="1" x14ac:dyDescent="0.25">
      <c r="A28" s="29"/>
      <c r="B28" s="93">
        <v>16</v>
      </c>
      <c r="C28" s="82" t="e">
        <f t="shared" si="0"/>
        <v>#N/A</v>
      </c>
      <c r="D28" s="83"/>
      <c r="E28" s="84"/>
      <c r="F28" s="193" t="e">
        <f t="shared" si="1"/>
        <v>#N/A</v>
      </c>
      <c r="G28" s="85">
        <f t="shared" si="2"/>
        <v>0</v>
      </c>
      <c r="H28" s="86"/>
      <c r="I28" s="87"/>
      <c r="J28" s="88"/>
      <c r="K28" s="44"/>
      <c r="L28" s="78"/>
      <c r="M28" s="78"/>
      <c r="N28" s="78"/>
      <c r="R28" s="80">
        <f t="shared" si="3"/>
        <v>0</v>
      </c>
      <c r="S28" s="80">
        <f>J28+Tabela2!G29</f>
        <v>0</v>
      </c>
      <c r="T28" s="80"/>
    </row>
    <row r="29" spans="1:20" s="30" customFormat="1" ht="32.25" customHeight="1" x14ac:dyDescent="0.25">
      <c r="A29" s="29"/>
      <c r="B29" s="93">
        <v>17</v>
      </c>
      <c r="C29" s="82" t="e">
        <f t="shared" si="0"/>
        <v>#N/A</v>
      </c>
      <c r="D29" s="83"/>
      <c r="E29" s="84"/>
      <c r="F29" s="193" t="e">
        <f t="shared" si="1"/>
        <v>#N/A</v>
      </c>
      <c r="G29" s="85">
        <f t="shared" si="2"/>
        <v>0</v>
      </c>
      <c r="H29" s="86"/>
      <c r="I29" s="87"/>
      <c r="J29" s="88"/>
      <c r="K29" s="44"/>
      <c r="L29" s="78"/>
      <c r="M29" s="78"/>
      <c r="N29" s="78"/>
      <c r="R29" s="80">
        <f t="shared" si="3"/>
        <v>0</v>
      </c>
      <c r="S29" s="80">
        <f>J29+Tabela2!G30</f>
        <v>0</v>
      </c>
      <c r="T29" s="80"/>
    </row>
    <row r="30" spans="1:20" s="30" customFormat="1" ht="32.25" customHeight="1" x14ac:dyDescent="0.25">
      <c r="A30" s="29"/>
      <c r="B30" s="93">
        <v>18</v>
      </c>
      <c r="C30" s="82" t="e">
        <f t="shared" si="0"/>
        <v>#N/A</v>
      </c>
      <c r="D30" s="83"/>
      <c r="E30" s="84"/>
      <c r="F30" s="193" t="e">
        <f t="shared" si="1"/>
        <v>#N/A</v>
      </c>
      <c r="G30" s="85">
        <f t="shared" si="2"/>
        <v>0</v>
      </c>
      <c r="H30" s="86"/>
      <c r="I30" s="87"/>
      <c r="J30" s="88"/>
      <c r="K30" s="44"/>
      <c r="L30" s="78"/>
      <c r="M30" s="78"/>
      <c r="N30" s="78"/>
      <c r="R30" s="80">
        <f t="shared" si="3"/>
        <v>0</v>
      </c>
      <c r="S30" s="80">
        <f>J30+Tabela2!G31</f>
        <v>0</v>
      </c>
      <c r="T30" s="80"/>
    </row>
    <row r="31" spans="1:20" s="30" customFormat="1" ht="32.25" customHeight="1" x14ac:dyDescent="0.25">
      <c r="A31" s="29"/>
      <c r="B31" s="93">
        <v>19</v>
      </c>
      <c r="C31" s="82" t="e">
        <f t="shared" si="0"/>
        <v>#N/A</v>
      </c>
      <c r="D31" s="83"/>
      <c r="E31" s="84"/>
      <c r="F31" s="193" t="e">
        <f t="shared" si="1"/>
        <v>#N/A</v>
      </c>
      <c r="G31" s="85">
        <f t="shared" si="2"/>
        <v>0</v>
      </c>
      <c r="H31" s="86"/>
      <c r="I31" s="87"/>
      <c r="J31" s="88"/>
      <c r="K31" s="44"/>
      <c r="L31" s="78"/>
      <c r="M31" s="78"/>
      <c r="N31" s="78"/>
      <c r="R31" s="80">
        <f t="shared" si="3"/>
        <v>0</v>
      </c>
      <c r="S31" s="80">
        <f>J31+Tabela2!G32</f>
        <v>0</v>
      </c>
      <c r="T31" s="80"/>
    </row>
    <row r="32" spans="1:20" s="30" customFormat="1" ht="32.25" customHeight="1" x14ac:dyDescent="0.25">
      <c r="A32" s="29"/>
      <c r="B32" s="93">
        <v>20</v>
      </c>
      <c r="C32" s="82" t="e">
        <f t="shared" si="0"/>
        <v>#N/A</v>
      </c>
      <c r="D32" s="83"/>
      <c r="E32" s="84"/>
      <c r="F32" s="193" t="e">
        <f t="shared" si="1"/>
        <v>#N/A</v>
      </c>
      <c r="G32" s="85">
        <f t="shared" si="2"/>
        <v>0</v>
      </c>
      <c r="H32" s="86"/>
      <c r="I32" s="87"/>
      <c r="J32" s="88"/>
      <c r="K32" s="44"/>
      <c r="L32" s="78"/>
      <c r="M32" s="78"/>
      <c r="N32" s="78"/>
      <c r="R32" s="80">
        <f t="shared" si="3"/>
        <v>0</v>
      </c>
      <c r="S32" s="80">
        <f>J32+Tabela2!G33</f>
        <v>0</v>
      </c>
      <c r="T32" s="80"/>
    </row>
    <row r="33" spans="1:20" s="30" customFormat="1" ht="32.25" customHeight="1" x14ac:dyDescent="0.25">
      <c r="A33" s="29"/>
      <c r="B33" s="93">
        <v>21</v>
      </c>
      <c r="C33" s="82" t="e">
        <f t="shared" si="0"/>
        <v>#N/A</v>
      </c>
      <c r="D33" s="83"/>
      <c r="E33" s="84"/>
      <c r="F33" s="193" t="e">
        <f t="shared" si="1"/>
        <v>#N/A</v>
      </c>
      <c r="G33" s="85">
        <f t="shared" si="2"/>
        <v>0</v>
      </c>
      <c r="H33" s="86"/>
      <c r="I33" s="87"/>
      <c r="J33" s="88"/>
      <c r="K33" s="44"/>
      <c r="L33" s="78"/>
      <c r="M33" s="78"/>
      <c r="N33" s="78"/>
      <c r="R33" s="80">
        <f t="shared" si="3"/>
        <v>0</v>
      </c>
      <c r="S33" s="80">
        <f>J33+Tabela2!G34</f>
        <v>0</v>
      </c>
      <c r="T33" s="80"/>
    </row>
    <row r="34" spans="1:20" s="30" customFormat="1" ht="32.25" customHeight="1" x14ac:dyDescent="0.25">
      <c r="A34" s="29"/>
      <c r="B34" s="93">
        <v>22</v>
      </c>
      <c r="C34" s="82" t="e">
        <f t="shared" si="0"/>
        <v>#N/A</v>
      </c>
      <c r="D34" s="83"/>
      <c r="E34" s="84"/>
      <c r="F34" s="193" t="e">
        <f t="shared" si="1"/>
        <v>#N/A</v>
      </c>
      <c r="G34" s="85">
        <f t="shared" si="2"/>
        <v>0</v>
      </c>
      <c r="H34" s="86"/>
      <c r="I34" s="87"/>
      <c r="J34" s="88"/>
      <c r="K34" s="44"/>
      <c r="L34" s="78"/>
      <c r="M34" s="78"/>
      <c r="N34" s="78"/>
      <c r="R34" s="80">
        <f t="shared" si="3"/>
        <v>0</v>
      </c>
      <c r="S34" s="80">
        <f>J34+Tabela2!G35</f>
        <v>0</v>
      </c>
      <c r="T34" s="80"/>
    </row>
    <row r="35" spans="1:20" s="30" customFormat="1" ht="32.25" customHeight="1" x14ac:dyDescent="0.25">
      <c r="A35" s="29"/>
      <c r="B35" s="93">
        <v>23</v>
      </c>
      <c r="C35" s="82" t="e">
        <f t="shared" si="0"/>
        <v>#N/A</v>
      </c>
      <c r="D35" s="83"/>
      <c r="E35" s="84"/>
      <c r="F35" s="193" t="e">
        <f t="shared" si="1"/>
        <v>#N/A</v>
      </c>
      <c r="G35" s="85">
        <f t="shared" si="2"/>
        <v>0</v>
      </c>
      <c r="H35" s="86"/>
      <c r="I35" s="87"/>
      <c r="J35" s="88"/>
      <c r="K35" s="44"/>
      <c r="L35" s="78"/>
      <c r="M35" s="78"/>
      <c r="N35" s="78"/>
      <c r="R35" s="80">
        <f t="shared" si="3"/>
        <v>0</v>
      </c>
      <c r="S35" s="80">
        <f>J35+Tabela2!G36</f>
        <v>0</v>
      </c>
      <c r="T35" s="80"/>
    </row>
    <row r="36" spans="1:20" s="30" customFormat="1" ht="32.25" customHeight="1" x14ac:dyDescent="0.25">
      <c r="A36" s="29"/>
      <c r="B36" s="93">
        <v>24</v>
      </c>
      <c r="C36" s="82" t="e">
        <f t="shared" si="0"/>
        <v>#N/A</v>
      </c>
      <c r="D36" s="83"/>
      <c r="E36" s="84"/>
      <c r="F36" s="193" t="e">
        <f t="shared" si="1"/>
        <v>#N/A</v>
      </c>
      <c r="G36" s="85">
        <f t="shared" si="2"/>
        <v>0</v>
      </c>
      <c r="H36" s="86"/>
      <c r="I36" s="87"/>
      <c r="J36" s="88"/>
      <c r="K36" s="44"/>
      <c r="L36" s="78"/>
      <c r="M36" s="78"/>
      <c r="N36" s="78"/>
      <c r="R36" s="80">
        <f t="shared" si="3"/>
        <v>0</v>
      </c>
      <c r="S36" s="80">
        <f>J36+Tabela2!G37</f>
        <v>0</v>
      </c>
      <c r="T36" s="80"/>
    </row>
    <row r="37" spans="1:20" s="30" customFormat="1" ht="32.25" customHeight="1" x14ac:dyDescent="0.25">
      <c r="A37" s="29"/>
      <c r="B37" s="93">
        <v>25</v>
      </c>
      <c r="C37" s="82" t="e">
        <f t="shared" si="0"/>
        <v>#N/A</v>
      </c>
      <c r="D37" s="83"/>
      <c r="E37" s="84"/>
      <c r="F37" s="193" t="e">
        <f t="shared" si="1"/>
        <v>#N/A</v>
      </c>
      <c r="G37" s="85">
        <f t="shared" si="2"/>
        <v>0</v>
      </c>
      <c r="H37" s="86"/>
      <c r="I37" s="87"/>
      <c r="J37" s="88"/>
      <c r="K37" s="44"/>
      <c r="L37" s="78"/>
      <c r="M37" s="78"/>
      <c r="N37" s="78"/>
      <c r="R37" s="80">
        <f t="shared" si="3"/>
        <v>0</v>
      </c>
      <c r="S37" s="80">
        <f>J37+Tabela2!G38</f>
        <v>0</v>
      </c>
      <c r="T37" s="80"/>
    </row>
    <row r="38" spans="1:20" s="30" customFormat="1" ht="32.25" customHeight="1" x14ac:dyDescent="0.25">
      <c r="A38" s="29"/>
      <c r="B38" s="93">
        <v>26</v>
      </c>
      <c r="C38" s="82" t="e">
        <f t="shared" si="0"/>
        <v>#N/A</v>
      </c>
      <c r="D38" s="83"/>
      <c r="E38" s="84"/>
      <c r="F38" s="193" t="e">
        <f t="shared" si="1"/>
        <v>#N/A</v>
      </c>
      <c r="G38" s="85">
        <f t="shared" si="2"/>
        <v>0</v>
      </c>
      <c r="H38" s="86"/>
      <c r="I38" s="87"/>
      <c r="J38" s="88"/>
      <c r="K38" s="44"/>
      <c r="L38" s="78"/>
      <c r="M38" s="78"/>
      <c r="N38" s="78"/>
      <c r="R38" s="80">
        <f t="shared" si="3"/>
        <v>0</v>
      </c>
      <c r="S38" s="80">
        <f>J38+Tabela2!G39</f>
        <v>0</v>
      </c>
      <c r="T38" s="80"/>
    </row>
    <row r="39" spans="1:20" s="30" customFormat="1" ht="32.25" customHeight="1" x14ac:dyDescent="0.25">
      <c r="A39" s="29"/>
      <c r="B39" s="93">
        <v>27</v>
      </c>
      <c r="C39" s="82" t="e">
        <f t="shared" si="0"/>
        <v>#N/A</v>
      </c>
      <c r="D39" s="83"/>
      <c r="E39" s="84"/>
      <c r="F39" s="193" t="e">
        <f t="shared" si="1"/>
        <v>#N/A</v>
      </c>
      <c r="G39" s="85">
        <f t="shared" si="2"/>
        <v>0</v>
      </c>
      <c r="H39" s="86"/>
      <c r="I39" s="87"/>
      <c r="J39" s="88"/>
      <c r="K39" s="44"/>
      <c r="L39" s="78"/>
      <c r="M39" s="78"/>
      <c r="N39" s="78"/>
      <c r="R39" s="80">
        <f t="shared" si="3"/>
        <v>0</v>
      </c>
      <c r="S39" s="80">
        <f>J39+Tabela2!G40</f>
        <v>0</v>
      </c>
      <c r="T39" s="80"/>
    </row>
    <row r="40" spans="1:20" s="30" customFormat="1" ht="32.25" customHeight="1" x14ac:dyDescent="0.25">
      <c r="A40" s="29"/>
      <c r="B40" s="93">
        <v>28</v>
      </c>
      <c r="C40" s="82" t="e">
        <f t="shared" si="0"/>
        <v>#N/A</v>
      </c>
      <c r="D40" s="83"/>
      <c r="E40" s="84"/>
      <c r="F40" s="193" t="e">
        <f t="shared" si="1"/>
        <v>#N/A</v>
      </c>
      <c r="G40" s="85">
        <f t="shared" si="2"/>
        <v>0</v>
      </c>
      <c r="H40" s="86"/>
      <c r="I40" s="87"/>
      <c r="J40" s="88"/>
      <c r="K40" s="44"/>
      <c r="L40" s="78"/>
      <c r="M40" s="78"/>
      <c r="N40" s="78"/>
      <c r="R40" s="80">
        <f t="shared" si="3"/>
        <v>0</v>
      </c>
      <c r="S40" s="80">
        <f>J40+Tabela2!G41</f>
        <v>0</v>
      </c>
      <c r="T40" s="80"/>
    </row>
    <row r="41" spans="1:20" s="30" customFormat="1" ht="32.25" customHeight="1" x14ac:dyDescent="0.25">
      <c r="A41" s="29"/>
      <c r="B41" s="93">
        <v>29</v>
      </c>
      <c r="C41" s="82" t="e">
        <f t="shared" si="0"/>
        <v>#N/A</v>
      </c>
      <c r="D41" s="83"/>
      <c r="E41" s="84"/>
      <c r="F41" s="193" t="e">
        <f t="shared" si="1"/>
        <v>#N/A</v>
      </c>
      <c r="G41" s="85">
        <f t="shared" si="2"/>
        <v>0</v>
      </c>
      <c r="H41" s="86"/>
      <c r="I41" s="87"/>
      <c r="J41" s="88"/>
      <c r="K41" s="44"/>
      <c r="L41" s="78"/>
      <c r="M41" s="78"/>
      <c r="N41" s="78"/>
      <c r="R41" s="80">
        <f t="shared" si="3"/>
        <v>0</v>
      </c>
      <c r="S41" s="80">
        <f>J41+Tabela2!G42</f>
        <v>0</v>
      </c>
      <c r="T41" s="80"/>
    </row>
    <row r="42" spans="1:20" s="30" customFormat="1" ht="32.25" customHeight="1" x14ac:dyDescent="0.25">
      <c r="A42" s="29"/>
      <c r="B42" s="93">
        <v>30</v>
      </c>
      <c r="C42" s="82" t="e">
        <f t="shared" si="0"/>
        <v>#N/A</v>
      </c>
      <c r="D42" s="83"/>
      <c r="E42" s="84"/>
      <c r="F42" s="193" t="e">
        <f t="shared" si="1"/>
        <v>#N/A</v>
      </c>
      <c r="G42" s="85">
        <f t="shared" si="2"/>
        <v>0</v>
      </c>
      <c r="H42" s="86"/>
      <c r="I42" s="87"/>
      <c r="J42" s="88"/>
      <c r="K42" s="44"/>
      <c r="L42" s="78"/>
      <c r="M42" s="78"/>
      <c r="N42" s="78"/>
      <c r="R42" s="80">
        <f t="shared" si="3"/>
        <v>0</v>
      </c>
      <c r="S42" s="80">
        <f>J42+Tabela2!G43</f>
        <v>0</v>
      </c>
      <c r="T42" s="80"/>
    </row>
    <row r="43" spans="1:20" s="30" customFormat="1" ht="32.25" customHeight="1" x14ac:dyDescent="0.25">
      <c r="A43" s="29"/>
      <c r="B43" s="93">
        <v>31</v>
      </c>
      <c r="C43" s="82" t="e">
        <f t="shared" si="0"/>
        <v>#N/A</v>
      </c>
      <c r="D43" s="83"/>
      <c r="E43" s="84"/>
      <c r="F43" s="193" t="e">
        <f t="shared" si="1"/>
        <v>#N/A</v>
      </c>
      <c r="G43" s="85">
        <f t="shared" si="2"/>
        <v>0</v>
      </c>
      <c r="H43" s="95"/>
      <c r="I43" s="87"/>
      <c r="J43" s="88"/>
      <c r="K43" s="44"/>
      <c r="L43" s="78"/>
      <c r="M43" s="78"/>
      <c r="N43" s="78"/>
      <c r="R43" s="80">
        <f t="shared" si="3"/>
        <v>0</v>
      </c>
      <c r="S43" s="80">
        <f>J43+Tabela2!G44</f>
        <v>0</v>
      </c>
      <c r="T43" s="80"/>
    </row>
    <row r="44" spans="1:20" s="30" customFormat="1" ht="32.25" customHeight="1" x14ac:dyDescent="0.25">
      <c r="A44" s="29"/>
      <c r="B44" s="93">
        <v>32</v>
      </c>
      <c r="C44" s="82" t="e">
        <f t="shared" si="0"/>
        <v>#N/A</v>
      </c>
      <c r="D44" s="83"/>
      <c r="E44" s="84"/>
      <c r="F44" s="193" t="e">
        <f t="shared" si="1"/>
        <v>#N/A</v>
      </c>
      <c r="G44" s="85">
        <f t="shared" si="2"/>
        <v>0</v>
      </c>
      <c r="H44" s="95"/>
      <c r="I44" s="87"/>
      <c r="J44" s="88"/>
      <c r="K44" s="44"/>
      <c r="L44" s="78"/>
      <c r="M44" s="78"/>
      <c r="N44" s="78"/>
      <c r="R44" s="80">
        <f t="shared" si="3"/>
        <v>0</v>
      </c>
      <c r="S44" s="80">
        <f>J44+Tabela2!G45</f>
        <v>0</v>
      </c>
      <c r="T44" s="80"/>
    </row>
    <row r="45" spans="1:20" s="30" customFormat="1" ht="32.25" customHeight="1" x14ac:dyDescent="0.25">
      <c r="A45" s="29"/>
      <c r="B45" s="93">
        <v>33</v>
      </c>
      <c r="C45" s="82" t="e">
        <f t="shared" si="0"/>
        <v>#N/A</v>
      </c>
      <c r="D45" s="83"/>
      <c r="E45" s="84"/>
      <c r="F45" s="193" t="e">
        <f t="shared" ref="F45:F76" si="4">INDEX(st_imena,MATCH(E45,stevilke,0))</f>
        <v>#N/A</v>
      </c>
      <c r="G45" s="85">
        <f t="shared" si="2"/>
        <v>0</v>
      </c>
      <c r="H45" s="95"/>
      <c r="I45" s="87"/>
      <c r="J45" s="88"/>
      <c r="K45" s="44"/>
      <c r="L45" s="78"/>
      <c r="M45" s="78"/>
      <c r="N45" s="78"/>
      <c r="R45" s="80">
        <f t="shared" si="3"/>
        <v>0</v>
      </c>
      <c r="S45" s="80">
        <f>J45+Tabela2!G46</f>
        <v>0</v>
      </c>
      <c r="T45" s="80"/>
    </row>
    <row r="46" spans="1:20" s="30" customFormat="1" ht="32.25" customHeight="1" x14ac:dyDescent="0.25">
      <c r="A46" s="29"/>
      <c r="B46" s="93">
        <v>34</v>
      </c>
      <c r="C46" s="82" t="e">
        <f t="shared" si="0"/>
        <v>#N/A</v>
      </c>
      <c r="D46" s="83"/>
      <c r="E46" s="84"/>
      <c r="F46" s="193" t="e">
        <f t="shared" si="4"/>
        <v>#N/A</v>
      </c>
      <c r="G46" s="85">
        <f t="shared" si="2"/>
        <v>0</v>
      </c>
      <c r="H46" s="95"/>
      <c r="I46" s="87"/>
      <c r="J46" s="88"/>
      <c r="K46" s="44"/>
      <c r="L46" s="78"/>
      <c r="M46" s="78"/>
      <c r="N46" s="78"/>
      <c r="R46" s="80">
        <f t="shared" si="3"/>
        <v>0</v>
      </c>
      <c r="S46" s="80">
        <f>J46+Tabela2!G47</f>
        <v>0</v>
      </c>
      <c r="T46" s="80"/>
    </row>
    <row r="47" spans="1:20" s="30" customFormat="1" ht="32.25" customHeight="1" x14ac:dyDescent="0.25">
      <c r="A47" s="29"/>
      <c r="B47" s="93">
        <v>35</v>
      </c>
      <c r="C47" s="82" t="e">
        <f t="shared" si="0"/>
        <v>#N/A</v>
      </c>
      <c r="D47" s="83"/>
      <c r="E47" s="84"/>
      <c r="F47" s="193" t="e">
        <f t="shared" si="4"/>
        <v>#N/A</v>
      </c>
      <c r="G47" s="85">
        <f t="shared" si="2"/>
        <v>0</v>
      </c>
      <c r="H47" s="95"/>
      <c r="I47" s="87"/>
      <c r="J47" s="88"/>
      <c r="K47" s="44"/>
      <c r="L47" s="78"/>
      <c r="M47" s="78"/>
      <c r="N47" s="78"/>
      <c r="R47" s="80">
        <f t="shared" si="3"/>
        <v>0</v>
      </c>
      <c r="S47" s="80">
        <f>J47+Tabela2!G48</f>
        <v>0</v>
      </c>
      <c r="T47" s="80"/>
    </row>
    <row r="48" spans="1:20" s="30" customFormat="1" ht="32.25" customHeight="1" x14ac:dyDescent="0.25">
      <c r="A48" s="29"/>
      <c r="B48" s="93">
        <v>36</v>
      </c>
      <c r="C48" s="82" t="e">
        <f t="shared" si="0"/>
        <v>#N/A</v>
      </c>
      <c r="D48" s="83"/>
      <c r="E48" s="84"/>
      <c r="F48" s="193" t="e">
        <f t="shared" si="4"/>
        <v>#N/A</v>
      </c>
      <c r="G48" s="85">
        <f t="shared" si="2"/>
        <v>0</v>
      </c>
      <c r="H48" s="95"/>
      <c r="I48" s="87"/>
      <c r="J48" s="88"/>
      <c r="K48" s="44"/>
      <c r="L48" s="78"/>
      <c r="M48" s="78"/>
      <c r="N48" s="78"/>
      <c r="R48" s="80">
        <f t="shared" si="3"/>
        <v>0</v>
      </c>
      <c r="S48" s="80">
        <f>J48+Tabela2!G49</f>
        <v>0</v>
      </c>
      <c r="T48" s="80"/>
    </row>
    <row r="49" spans="1:20" s="30" customFormat="1" ht="32.25" customHeight="1" x14ac:dyDescent="0.25">
      <c r="A49" s="29"/>
      <c r="B49" s="93">
        <v>37</v>
      </c>
      <c r="C49" s="82" t="e">
        <f t="shared" si="0"/>
        <v>#N/A</v>
      </c>
      <c r="D49" s="83"/>
      <c r="E49" s="84"/>
      <c r="F49" s="193" t="e">
        <f t="shared" si="4"/>
        <v>#N/A</v>
      </c>
      <c r="G49" s="85">
        <f t="shared" si="2"/>
        <v>0</v>
      </c>
      <c r="H49" s="95"/>
      <c r="I49" s="87"/>
      <c r="J49" s="88"/>
      <c r="K49" s="44"/>
      <c r="L49" s="78"/>
      <c r="M49" s="78"/>
      <c r="N49" s="78"/>
      <c r="R49" s="80">
        <f t="shared" si="3"/>
        <v>0</v>
      </c>
      <c r="S49" s="80">
        <f>J49+Tabela2!G50</f>
        <v>0</v>
      </c>
      <c r="T49" s="80"/>
    </row>
    <row r="50" spans="1:20" s="30" customFormat="1" ht="32.25" customHeight="1" x14ac:dyDescent="0.25">
      <c r="A50" s="29"/>
      <c r="B50" s="93">
        <v>38</v>
      </c>
      <c r="C50" s="82" t="e">
        <f t="shared" si="0"/>
        <v>#N/A</v>
      </c>
      <c r="D50" s="83"/>
      <c r="E50" s="84"/>
      <c r="F50" s="193" t="e">
        <f t="shared" si="4"/>
        <v>#N/A</v>
      </c>
      <c r="G50" s="85">
        <f t="shared" si="2"/>
        <v>0</v>
      </c>
      <c r="H50" s="95"/>
      <c r="I50" s="87"/>
      <c r="J50" s="88"/>
      <c r="K50" s="44"/>
      <c r="L50" s="78"/>
      <c r="M50" s="78"/>
      <c r="N50" s="78"/>
      <c r="R50" s="80">
        <f t="shared" si="3"/>
        <v>0</v>
      </c>
      <c r="S50" s="80">
        <f>J50+Tabela2!G51</f>
        <v>0</v>
      </c>
      <c r="T50" s="80"/>
    </row>
    <row r="51" spans="1:20" s="30" customFormat="1" ht="32.25" customHeight="1" x14ac:dyDescent="0.25">
      <c r="A51" s="29"/>
      <c r="B51" s="93">
        <v>39</v>
      </c>
      <c r="C51" s="82" t="e">
        <f t="shared" si="0"/>
        <v>#N/A</v>
      </c>
      <c r="D51" s="83"/>
      <c r="E51" s="84"/>
      <c r="F51" s="193" t="e">
        <f t="shared" si="4"/>
        <v>#N/A</v>
      </c>
      <c r="G51" s="85">
        <f t="shared" si="2"/>
        <v>0</v>
      </c>
      <c r="H51" s="95"/>
      <c r="I51" s="87"/>
      <c r="J51" s="88"/>
      <c r="K51" s="44"/>
      <c r="L51" s="78"/>
      <c r="M51" s="78"/>
      <c r="N51" s="78"/>
      <c r="R51" s="80">
        <f t="shared" si="3"/>
        <v>0</v>
      </c>
      <c r="S51" s="80">
        <f>J51+Tabela2!G52</f>
        <v>0</v>
      </c>
      <c r="T51" s="80"/>
    </row>
    <row r="52" spans="1:20" s="30" customFormat="1" ht="32.25" customHeight="1" x14ac:dyDescent="0.25">
      <c r="A52" s="29"/>
      <c r="B52" s="93">
        <v>40</v>
      </c>
      <c r="C52" s="82" t="e">
        <f t="shared" si="0"/>
        <v>#N/A</v>
      </c>
      <c r="D52" s="83"/>
      <c r="E52" s="84"/>
      <c r="F52" s="193" t="e">
        <f t="shared" si="4"/>
        <v>#N/A</v>
      </c>
      <c r="G52" s="85">
        <f t="shared" si="2"/>
        <v>0</v>
      </c>
      <c r="H52" s="95"/>
      <c r="I52" s="87"/>
      <c r="J52" s="88"/>
      <c r="K52" s="44"/>
      <c r="L52" s="78"/>
      <c r="M52" s="78"/>
      <c r="N52" s="78"/>
      <c r="R52" s="80">
        <f t="shared" si="3"/>
        <v>0</v>
      </c>
      <c r="S52" s="80">
        <f>J52+Tabela2!G53</f>
        <v>0</v>
      </c>
      <c r="T52" s="80"/>
    </row>
    <row r="53" spans="1:20" s="30" customFormat="1" ht="32.25" customHeight="1" x14ac:dyDescent="0.25">
      <c r="A53" s="29"/>
      <c r="B53" s="93">
        <v>41</v>
      </c>
      <c r="C53" s="82" t="e">
        <f t="shared" si="0"/>
        <v>#N/A</v>
      </c>
      <c r="D53" s="83"/>
      <c r="E53" s="84"/>
      <c r="F53" s="193" t="e">
        <f t="shared" si="4"/>
        <v>#N/A</v>
      </c>
      <c r="G53" s="85">
        <f t="shared" si="2"/>
        <v>0</v>
      </c>
      <c r="H53" s="95"/>
      <c r="I53" s="87"/>
      <c r="J53" s="88"/>
      <c r="K53" s="44"/>
      <c r="L53" s="78"/>
      <c r="M53" s="78"/>
      <c r="N53" s="78"/>
      <c r="R53" s="80">
        <f t="shared" si="3"/>
        <v>0</v>
      </c>
      <c r="S53" s="80">
        <f>J53+Tabela2!G54</f>
        <v>0</v>
      </c>
      <c r="T53" s="80"/>
    </row>
    <row r="54" spans="1:20" s="30" customFormat="1" ht="32.25" customHeight="1" x14ac:dyDescent="0.25">
      <c r="A54" s="29"/>
      <c r="B54" s="93">
        <v>42</v>
      </c>
      <c r="C54" s="82" t="e">
        <f t="shared" si="0"/>
        <v>#N/A</v>
      </c>
      <c r="D54" s="83"/>
      <c r="E54" s="84"/>
      <c r="F54" s="193" t="e">
        <f t="shared" si="4"/>
        <v>#N/A</v>
      </c>
      <c r="G54" s="85">
        <f t="shared" si="2"/>
        <v>0</v>
      </c>
      <c r="H54" s="95"/>
      <c r="I54" s="87"/>
      <c r="J54" s="88"/>
      <c r="K54" s="44"/>
      <c r="L54" s="78"/>
      <c r="M54" s="78"/>
      <c r="N54" s="78"/>
      <c r="R54" s="80">
        <f t="shared" si="3"/>
        <v>0</v>
      </c>
      <c r="S54" s="80">
        <f>J54+Tabela2!G55</f>
        <v>0</v>
      </c>
      <c r="T54" s="80"/>
    </row>
    <row r="55" spans="1:20" s="30" customFormat="1" ht="32.25" customHeight="1" x14ac:dyDescent="0.25">
      <c r="A55" s="29"/>
      <c r="B55" s="93">
        <v>43</v>
      </c>
      <c r="C55" s="82" t="e">
        <f t="shared" si="0"/>
        <v>#N/A</v>
      </c>
      <c r="D55" s="83"/>
      <c r="E55" s="84"/>
      <c r="F55" s="193" t="e">
        <f t="shared" si="4"/>
        <v>#N/A</v>
      </c>
      <c r="G55" s="85">
        <f t="shared" si="2"/>
        <v>0</v>
      </c>
      <c r="H55" s="95"/>
      <c r="I55" s="87"/>
      <c r="J55" s="88"/>
      <c r="K55" s="44"/>
      <c r="L55" s="78"/>
      <c r="M55" s="78"/>
      <c r="N55" s="78"/>
      <c r="R55" s="80">
        <f t="shared" si="3"/>
        <v>0</v>
      </c>
      <c r="S55" s="80">
        <f>J55+Tabela2!G56</f>
        <v>0</v>
      </c>
      <c r="T55" s="80"/>
    </row>
    <row r="56" spans="1:20" s="30" customFormat="1" ht="32.25" customHeight="1" x14ac:dyDescent="0.25">
      <c r="A56" s="29"/>
      <c r="B56" s="93">
        <v>44</v>
      </c>
      <c r="C56" s="82" t="e">
        <f t="shared" si="0"/>
        <v>#N/A</v>
      </c>
      <c r="D56" s="83"/>
      <c r="E56" s="84"/>
      <c r="F56" s="193" t="e">
        <f t="shared" si="4"/>
        <v>#N/A</v>
      </c>
      <c r="G56" s="85">
        <f t="shared" si="2"/>
        <v>0</v>
      </c>
      <c r="H56" s="95"/>
      <c r="I56" s="87"/>
      <c r="J56" s="88"/>
      <c r="K56" s="44"/>
      <c r="L56" s="78"/>
      <c r="M56" s="78"/>
      <c r="N56" s="78"/>
      <c r="R56" s="80">
        <f t="shared" si="3"/>
        <v>0</v>
      </c>
      <c r="S56" s="80">
        <f>J56+Tabela2!G57</f>
        <v>0</v>
      </c>
      <c r="T56" s="80"/>
    </row>
    <row r="57" spans="1:20" s="30" customFormat="1" ht="32.25" customHeight="1" x14ac:dyDescent="0.25">
      <c r="A57" s="29"/>
      <c r="B57" s="93">
        <v>45</v>
      </c>
      <c r="C57" s="82" t="e">
        <f t="shared" si="0"/>
        <v>#N/A</v>
      </c>
      <c r="D57" s="83"/>
      <c r="E57" s="84"/>
      <c r="F57" s="193" t="e">
        <f t="shared" si="4"/>
        <v>#N/A</v>
      </c>
      <c r="G57" s="85">
        <f t="shared" si="2"/>
        <v>0</v>
      </c>
      <c r="H57" s="95"/>
      <c r="I57" s="87"/>
      <c r="J57" s="88"/>
      <c r="K57" s="44"/>
      <c r="L57" s="78"/>
      <c r="M57" s="78"/>
      <c r="N57" s="78"/>
      <c r="R57" s="80">
        <f t="shared" si="3"/>
        <v>0</v>
      </c>
      <c r="S57" s="80">
        <f>J57+Tabela2!G58</f>
        <v>0</v>
      </c>
      <c r="T57" s="80"/>
    </row>
    <row r="58" spans="1:20" s="30" customFormat="1" ht="32.25" customHeight="1" x14ac:dyDescent="0.25">
      <c r="A58" s="29"/>
      <c r="B58" s="93">
        <v>46</v>
      </c>
      <c r="C58" s="82" t="e">
        <f t="shared" si="0"/>
        <v>#N/A</v>
      </c>
      <c r="D58" s="83"/>
      <c r="E58" s="84"/>
      <c r="F58" s="193" t="e">
        <f t="shared" si="4"/>
        <v>#N/A</v>
      </c>
      <c r="G58" s="85">
        <f t="shared" si="2"/>
        <v>0</v>
      </c>
      <c r="H58" s="95"/>
      <c r="I58" s="87"/>
      <c r="J58" s="88"/>
      <c r="K58" s="44"/>
      <c r="L58" s="78"/>
      <c r="M58" s="78"/>
      <c r="N58" s="78"/>
      <c r="R58" s="80">
        <f t="shared" si="3"/>
        <v>0</v>
      </c>
      <c r="S58" s="80">
        <f>J58+Tabela2!G59</f>
        <v>0</v>
      </c>
      <c r="T58" s="80"/>
    </row>
    <row r="59" spans="1:20" s="30" customFormat="1" ht="32.25" customHeight="1" x14ac:dyDescent="0.25">
      <c r="A59" s="29"/>
      <c r="B59" s="93">
        <v>47</v>
      </c>
      <c r="C59" s="82" t="e">
        <f t="shared" si="0"/>
        <v>#N/A</v>
      </c>
      <c r="D59" s="83"/>
      <c r="E59" s="84"/>
      <c r="F59" s="193" t="e">
        <f t="shared" si="4"/>
        <v>#N/A</v>
      </c>
      <c r="G59" s="85">
        <f t="shared" si="2"/>
        <v>0</v>
      </c>
      <c r="H59" s="95"/>
      <c r="I59" s="87"/>
      <c r="J59" s="88"/>
      <c r="K59" s="44"/>
      <c r="L59" s="78"/>
      <c r="M59" s="78"/>
      <c r="N59" s="78"/>
      <c r="R59" s="80">
        <f t="shared" si="3"/>
        <v>0</v>
      </c>
      <c r="S59" s="80">
        <f>J59+Tabela2!G60</f>
        <v>0</v>
      </c>
      <c r="T59" s="80"/>
    </row>
    <row r="60" spans="1:20" s="30" customFormat="1" ht="32.25" customHeight="1" x14ac:dyDescent="0.25">
      <c r="A60" s="29"/>
      <c r="B60" s="93">
        <v>48</v>
      </c>
      <c r="C60" s="82" t="e">
        <f t="shared" si="0"/>
        <v>#N/A</v>
      </c>
      <c r="D60" s="83"/>
      <c r="E60" s="84"/>
      <c r="F60" s="193" t="e">
        <f t="shared" si="4"/>
        <v>#N/A</v>
      </c>
      <c r="G60" s="85">
        <f t="shared" si="2"/>
        <v>0</v>
      </c>
      <c r="H60" s="95"/>
      <c r="I60" s="87"/>
      <c r="J60" s="88"/>
      <c r="K60" s="44"/>
      <c r="L60" s="78"/>
      <c r="M60" s="78"/>
      <c r="N60" s="78"/>
      <c r="R60" s="80">
        <f t="shared" si="3"/>
        <v>0</v>
      </c>
      <c r="S60" s="80">
        <f>J60+Tabela2!G61</f>
        <v>0</v>
      </c>
      <c r="T60" s="80"/>
    </row>
    <row r="61" spans="1:20" s="30" customFormat="1" ht="32.25" customHeight="1" x14ac:dyDescent="0.25">
      <c r="A61" s="29"/>
      <c r="B61" s="93">
        <v>49</v>
      </c>
      <c r="C61" s="82" t="e">
        <f t="shared" si="0"/>
        <v>#N/A</v>
      </c>
      <c r="D61" s="83"/>
      <c r="E61" s="84"/>
      <c r="F61" s="193" t="e">
        <f t="shared" si="4"/>
        <v>#N/A</v>
      </c>
      <c r="G61" s="85">
        <f t="shared" si="2"/>
        <v>0</v>
      </c>
      <c r="H61" s="95"/>
      <c r="I61" s="87"/>
      <c r="J61" s="88"/>
      <c r="K61" s="44"/>
      <c r="L61" s="78"/>
      <c r="M61" s="78"/>
      <c r="N61" s="78"/>
      <c r="R61" s="80">
        <f t="shared" si="3"/>
        <v>0</v>
      </c>
      <c r="S61" s="80">
        <f>J61+Tabela2!G62</f>
        <v>0</v>
      </c>
      <c r="T61" s="80"/>
    </row>
    <row r="62" spans="1:20" s="30" customFormat="1" ht="32.25" customHeight="1" x14ac:dyDescent="0.25">
      <c r="A62" s="29"/>
      <c r="B62" s="93">
        <v>50</v>
      </c>
      <c r="C62" s="82" t="e">
        <f t="shared" si="0"/>
        <v>#N/A</v>
      </c>
      <c r="D62" s="83"/>
      <c r="E62" s="84"/>
      <c r="F62" s="193" t="e">
        <f t="shared" si="4"/>
        <v>#N/A</v>
      </c>
      <c r="G62" s="85">
        <f t="shared" si="2"/>
        <v>0</v>
      </c>
      <c r="H62" s="95"/>
      <c r="I62" s="87"/>
      <c r="J62" s="88"/>
      <c r="K62" s="44"/>
      <c r="L62" s="78"/>
      <c r="M62" s="78"/>
      <c r="N62" s="78"/>
      <c r="R62" s="80">
        <f t="shared" si="3"/>
        <v>0</v>
      </c>
      <c r="S62" s="80">
        <f>J62+Tabela2!G63</f>
        <v>0</v>
      </c>
      <c r="T62" s="80"/>
    </row>
    <row r="63" spans="1:20" s="30" customFormat="1" ht="32.25" customHeight="1" x14ac:dyDescent="0.25">
      <c r="A63" s="29"/>
      <c r="B63" s="93">
        <v>51</v>
      </c>
      <c r="C63" s="82" t="e">
        <f t="shared" si="0"/>
        <v>#N/A</v>
      </c>
      <c r="D63" s="83"/>
      <c r="E63" s="84"/>
      <c r="F63" s="193" t="e">
        <f t="shared" si="4"/>
        <v>#N/A</v>
      </c>
      <c r="G63" s="85">
        <f t="shared" si="2"/>
        <v>0</v>
      </c>
      <c r="H63" s="95"/>
      <c r="I63" s="87"/>
      <c r="J63" s="88"/>
      <c r="K63" s="44"/>
      <c r="L63" s="78"/>
      <c r="M63" s="78"/>
      <c r="N63" s="78"/>
      <c r="R63" s="80">
        <f t="shared" si="3"/>
        <v>0</v>
      </c>
      <c r="S63" s="80">
        <f>J63+Tabela2!G64</f>
        <v>0</v>
      </c>
      <c r="T63" s="80"/>
    </row>
    <row r="64" spans="1:20" s="30" customFormat="1" ht="32.25" customHeight="1" x14ac:dyDescent="0.25">
      <c r="A64" s="29"/>
      <c r="B64" s="93">
        <v>52</v>
      </c>
      <c r="C64" s="82" t="e">
        <f t="shared" si="0"/>
        <v>#N/A</v>
      </c>
      <c r="D64" s="83"/>
      <c r="E64" s="84"/>
      <c r="F64" s="193" t="e">
        <f t="shared" si="4"/>
        <v>#N/A</v>
      </c>
      <c r="G64" s="85">
        <f t="shared" si="2"/>
        <v>0</v>
      </c>
      <c r="H64" s="95"/>
      <c r="I64" s="87"/>
      <c r="J64" s="88"/>
      <c r="K64" s="44"/>
      <c r="L64" s="78"/>
      <c r="M64" s="78"/>
      <c r="N64" s="78"/>
      <c r="R64" s="80">
        <f t="shared" si="3"/>
        <v>0</v>
      </c>
      <c r="S64" s="80">
        <f>J64+Tabela2!G65</f>
        <v>0</v>
      </c>
      <c r="T64" s="80"/>
    </row>
    <row r="65" spans="1:20" s="30" customFormat="1" ht="32.25" customHeight="1" x14ac:dyDescent="0.25">
      <c r="A65" s="29"/>
      <c r="B65" s="93">
        <v>53</v>
      </c>
      <c r="C65" s="82" t="e">
        <f t="shared" si="0"/>
        <v>#N/A</v>
      </c>
      <c r="D65" s="83"/>
      <c r="E65" s="84"/>
      <c r="F65" s="193" t="e">
        <f t="shared" si="4"/>
        <v>#N/A</v>
      </c>
      <c r="G65" s="85">
        <f t="shared" si="2"/>
        <v>0</v>
      </c>
      <c r="H65" s="95"/>
      <c r="I65" s="87"/>
      <c r="J65" s="88"/>
      <c r="K65" s="44"/>
      <c r="L65" s="78"/>
      <c r="M65" s="78"/>
      <c r="N65" s="78"/>
      <c r="R65" s="80">
        <f t="shared" si="3"/>
        <v>0</v>
      </c>
      <c r="S65" s="80">
        <f>J65+Tabela2!G66</f>
        <v>0</v>
      </c>
      <c r="T65" s="80"/>
    </row>
    <row r="66" spans="1:20" s="30" customFormat="1" ht="32.25" customHeight="1" x14ac:dyDescent="0.25">
      <c r="A66" s="29"/>
      <c r="B66" s="93">
        <v>54</v>
      </c>
      <c r="C66" s="82" t="e">
        <f t="shared" si="0"/>
        <v>#N/A</v>
      </c>
      <c r="D66" s="83"/>
      <c r="E66" s="84"/>
      <c r="F66" s="193" t="e">
        <f t="shared" si="4"/>
        <v>#N/A</v>
      </c>
      <c r="G66" s="85">
        <f t="shared" si="2"/>
        <v>0</v>
      </c>
      <c r="H66" s="95"/>
      <c r="I66" s="87"/>
      <c r="J66" s="88"/>
      <c r="K66" s="44"/>
      <c r="L66" s="78"/>
      <c r="M66" s="78"/>
      <c r="N66" s="78"/>
      <c r="R66" s="80">
        <f t="shared" si="3"/>
        <v>0</v>
      </c>
      <c r="S66" s="80">
        <f>J66+Tabela2!G67</f>
        <v>0</v>
      </c>
      <c r="T66" s="80"/>
    </row>
    <row r="67" spans="1:20" s="30" customFormat="1" ht="32.25" customHeight="1" x14ac:dyDescent="0.25">
      <c r="A67" s="29"/>
      <c r="B67" s="93">
        <v>55</v>
      </c>
      <c r="C67" s="82" t="e">
        <f t="shared" si="0"/>
        <v>#N/A</v>
      </c>
      <c r="D67" s="83"/>
      <c r="E67" s="84"/>
      <c r="F67" s="193" t="e">
        <f t="shared" si="4"/>
        <v>#N/A</v>
      </c>
      <c r="G67" s="85">
        <f t="shared" si="2"/>
        <v>0</v>
      </c>
      <c r="H67" s="95"/>
      <c r="I67" s="87"/>
      <c r="J67" s="88"/>
      <c r="K67" s="44"/>
      <c r="L67" s="78"/>
      <c r="M67" s="78"/>
      <c r="N67" s="78"/>
      <c r="R67" s="80">
        <f t="shared" si="3"/>
        <v>0</v>
      </c>
      <c r="S67" s="80">
        <f>J67+Tabela2!G68</f>
        <v>0</v>
      </c>
      <c r="T67" s="80"/>
    </row>
    <row r="68" spans="1:20" s="30" customFormat="1" ht="32.25" customHeight="1" x14ac:dyDescent="0.25">
      <c r="A68" s="29"/>
      <c r="B68" s="93">
        <v>56</v>
      </c>
      <c r="C68" s="82" t="e">
        <f t="shared" si="0"/>
        <v>#N/A</v>
      </c>
      <c r="D68" s="83"/>
      <c r="E68" s="84"/>
      <c r="F68" s="193" t="e">
        <f t="shared" si="4"/>
        <v>#N/A</v>
      </c>
      <c r="G68" s="85">
        <f t="shared" si="2"/>
        <v>0</v>
      </c>
      <c r="H68" s="95"/>
      <c r="I68" s="87"/>
      <c r="J68" s="88"/>
      <c r="K68" s="44"/>
      <c r="L68" s="78"/>
      <c r="M68" s="78"/>
      <c r="N68" s="78"/>
      <c r="R68" s="80">
        <f t="shared" si="3"/>
        <v>0</v>
      </c>
      <c r="S68" s="80">
        <f>J68+Tabela2!G69</f>
        <v>0</v>
      </c>
      <c r="T68" s="80"/>
    </row>
    <row r="69" spans="1:20" s="30" customFormat="1" ht="32.25" customHeight="1" x14ac:dyDescent="0.25">
      <c r="A69" s="29"/>
      <c r="B69" s="93">
        <v>57</v>
      </c>
      <c r="C69" s="82" t="e">
        <f t="shared" si="0"/>
        <v>#N/A</v>
      </c>
      <c r="D69" s="83"/>
      <c r="E69" s="84"/>
      <c r="F69" s="193" t="e">
        <f t="shared" si="4"/>
        <v>#N/A</v>
      </c>
      <c r="G69" s="85">
        <f t="shared" si="2"/>
        <v>0</v>
      </c>
      <c r="H69" s="95"/>
      <c r="I69" s="87"/>
      <c r="J69" s="88"/>
      <c r="K69" s="44"/>
      <c r="L69" s="78"/>
      <c r="M69" s="78"/>
      <c r="N69" s="78"/>
      <c r="R69" s="80">
        <f t="shared" si="3"/>
        <v>0</v>
      </c>
      <c r="S69" s="80">
        <f>J69+Tabela2!G70</f>
        <v>0</v>
      </c>
      <c r="T69" s="80"/>
    </row>
    <row r="70" spans="1:20" s="30" customFormat="1" ht="32.25" customHeight="1" x14ac:dyDescent="0.25">
      <c r="A70" s="29"/>
      <c r="B70" s="93">
        <v>58</v>
      </c>
      <c r="C70" s="82" t="e">
        <f t="shared" si="0"/>
        <v>#N/A</v>
      </c>
      <c r="D70" s="83"/>
      <c r="E70" s="84"/>
      <c r="F70" s="193" t="e">
        <f t="shared" si="4"/>
        <v>#N/A</v>
      </c>
      <c r="G70" s="85">
        <f t="shared" si="2"/>
        <v>0</v>
      </c>
      <c r="H70" s="95"/>
      <c r="I70" s="87"/>
      <c r="J70" s="88"/>
      <c r="K70" s="44"/>
      <c r="L70" s="78"/>
      <c r="M70" s="78"/>
      <c r="N70" s="78"/>
      <c r="R70" s="80">
        <f t="shared" si="3"/>
        <v>0</v>
      </c>
      <c r="S70" s="80">
        <f>J70+Tabela2!G71</f>
        <v>0</v>
      </c>
      <c r="T70" s="80"/>
    </row>
    <row r="71" spans="1:20" s="30" customFormat="1" ht="32.25" customHeight="1" x14ac:dyDescent="0.25">
      <c r="A71" s="29"/>
      <c r="B71" s="93">
        <v>59</v>
      </c>
      <c r="C71" s="82" t="e">
        <f t="shared" si="0"/>
        <v>#N/A</v>
      </c>
      <c r="D71" s="83"/>
      <c r="E71" s="84"/>
      <c r="F71" s="193" t="e">
        <f t="shared" si="4"/>
        <v>#N/A</v>
      </c>
      <c r="G71" s="85">
        <f t="shared" si="2"/>
        <v>0</v>
      </c>
      <c r="H71" s="95"/>
      <c r="I71" s="87"/>
      <c r="J71" s="88"/>
      <c r="K71" s="44"/>
      <c r="L71" s="78"/>
      <c r="M71" s="78"/>
      <c r="N71" s="78"/>
      <c r="R71" s="80">
        <f t="shared" si="3"/>
        <v>0</v>
      </c>
      <c r="S71" s="80">
        <f>J71+Tabela2!G72</f>
        <v>0</v>
      </c>
      <c r="T71" s="80"/>
    </row>
    <row r="72" spans="1:20" s="30" customFormat="1" ht="32.25" customHeight="1" x14ac:dyDescent="0.25">
      <c r="A72" s="29"/>
      <c r="B72" s="93">
        <v>60</v>
      </c>
      <c r="C72" s="82" t="e">
        <f t="shared" si="0"/>
        <v>#N/A</v>
      </c>
      <c r="D72" s="83"/>
      <c r="E72" s="84"/>
      <c r="F72" s="193" t="e">
        <f t="shared" si="4"/>
        <v>#N/A</v>
      </c>
      <c r="G72" s="85">
        <f t="shared" si="2"/>
        <v>0</v>
      </c>
      <c r="H72" s="95"/>
      <c r="I72" s="87"/>
      <c r="J72" s="88"/>
      <c r="K72" s="44"/>
      <c r="L72" s="78"/>
      <c r="M72" s="78"/>
      <c r="N72" s="78"/>
      <c r="R72" s="80">
        <f t="shared" si="3"/>
        <v>0</v>
      </c>
      <c r="S72" s="80">
        <f>J72+Tabela2!G73</f>
        <v>0</v>
      </c>
      <c r="T72" s="80"/>
    </row>
    <row r="73" spans="1:20" s="30" customFormat="1" ht="32.25" customHeight="1" x14ac:dyDescent="0.25">
      <c r="A73" s="29"/>
      <c r="B73" s="93">
        <v>61</v>
      </c>
      <c r="C73" s="82" t="e">
        <f t="shared" si="0"/>
        <v>#N/A</v>
      </c>
      <c r="D73" s="83"/>
      <c r="E73" s="84"/>
      <c r="F73" s="193" t="e">
        <f t="shared" si="4"/>
        <v>#N/A</v>
      </c>
      <c r="G73" s="85">
        <f t="shared" si="2"/>
        <v>0</v>
      </c>
      <c r="H73" s="95"/>
      <c r="I73" s="87"/>
      <c r="J73" s="88"/>
      <c r="K73" s="44"/>
      <c r="L73" s="78"/>
      <c r="M73" s="78"/>
      <c r="N73" s="78"/>
      <c r="R73" s="80">
        <f t="shared" si="3"/>
        <v>0</v>
      </c>
      <c r="S73" s="80">
        <f>J73+Tabela2!G74</f>
        <v>0</v>
      </c>
      <c r="T73" s="80"/>
    </row>
    <row r="74" spans="1:20" s="30" customFormat="1" ht="32.25" customHeight="1" x14ac:dyDescent="0.25">
      <c r="A74" s="29"/>
      <c r="B74" s="93">
        <v>62</v>
      </c>
      <c r="C74" s="82" t="e">
        <f t="shared" si="0"/>
        <v>#N/A</v>
      </c>
      <c r="D74" s="83"/>
      <c r="E74" s="84"/>
      <c r="F74" s="193" t="e">
        <f t="shared" si="4"/>
        <v>#N/A</v>
      </c>
      <c r="G74" s="85">
        <f t="shared" si="2"/>
        <v>0</v>
      </c>
      <c r="H74" s="95"/>
      <c r="I74" s="87"/>
      <c r="J74" s="88"/>
      <c r="K74" s="44"/>
      <c r="L74" s="78"/>
      <c r="M74" s="78"/>
      <c r="N74" s="78"/>
      <c r="R74" s="80">
        <f t="shared" si="3"/>
        <v>0</v>
      </c>
      <c r="S74" s="80">
        <f>J74+Tabela2!G75</f>
        <v>0</v>
      </c>
      <c r="T74" s="80"/>
    </row>
    <row r="75" spans="1:20" s="30" customFormat="1" ht="32.25" customHeight="1" x14ac:dyDescent="0.25">
      <c r="A75" s="29"/>
      <c r="B75" s="93">
        <v>63</v>
      </c>
      <c r="C75" s="82" t="e">
        <f t="shared" si="0"/>
        <v>#N/A</v>
      </c>
      <c r="D75" s="83"/>
      <c r="E75" s="84"/>
      <c r="F75" s="193" t="e">
        <f t="shared" si="4"/>
        <v>#N/A</v>
      </c>
      <c r="G75" s="85">
        <f t="shared" si="2"/>
        <v>0</v>
      </c>
      <c r="H75" s="95"/>
      <c r="I75" s="87"/>
      <c r="J75" s="88"/>
      <c r="K75" s="44"/>
      <c r="L75" s="78"/>
      <c r="M75" s="78"/>
      <c r="N75" s="78"/>
      <c r="R75" s="80">
        <f t="shared" si="3"/>
        <v>0</v>
      </c>
      <c r="S75" s="80">
        <f>J75+Tabela2!G76</f>
        <v>0</v>
      </c>
      <c r="T75" s="80"/>
    </row>
    <row r="76" spans="1:20" s="30" customFormat="1" ht="32.25" customHeight="1" x14ac:dyDescent="0.25">
      <c r="A76" s="29"/>
      <c r="B76" s="93">
        <v>64</v>
      </c>
      <c r="C76" s="82" t="e">
        <f t="shared" si="0"/>
        <v>#N/A</v>
      </c>
      <c r="D76" s="83"/>
      <c r="E76" s="84"/>
      <c r="F76" s="193" t="e">
        <f t="shared" si="4"/>
        <v>#N/A</v>
      </c>
      <c r="G76" s="85">
        <f t="shared" si="2"/>
        <v>0</v>
      </c>
      <c r="H76" s="95"/>
      <c r="I76" s="87"/>
      <c r="J76" s="88"/>
      <c r="K76" s="44"/>
      <c r="L76" s="78"/>
      <c r="M76" s="78"/>
      <c r="N76" s="78"/>
      <c r="R76" s="80">
        <f t="shared" si="3"/>
        <v>0</v>
      </c>
      <c r="S76" s="80">
        <f>J76+Tabela2!G77</f>
        <v>0</v>
      </c>
      <c r="T76" s="80"/>
    </row>
    <row r="77" spans="1:20" s="30" customFormat="1" ht="32.25" customHeight="1" x14ac:dyDescent="0.25">
      <c r="A77" s="29"/>
      <c r="B77" s="93">
        <v>65</v>
      </c>
      <c r="C77" s="82" t="e">
        <f t="shared" ref="C77:C112" si="5">INDEX(stat_reg_st,MATCH(D77,stat_reg_ime,0))</f>
        <v>#N/A</v>
      </c>
      <c r="D77" s="83"/>
      <c r="E77" s="84"/>
      <c r="F77" s="193" t="e">
        <f t="shared" ref="F77:F108" si="6">INDEX(st_imena,MATCH(E77,stevilke,0))</f>
        <v>#N/A</v>
      </c>
      <c r="G77" s="85">
        <f t="shared" si="2"/>
        <v>0</v>
      </c>
      <c r="H77" s="95"/>
      <c r="I77" s="87"/>
      <c r="J77" s="88"/>
      <c r="K77" s="44"/>
      <c r="L77" s="78"/>
      <c r="M77" s="78"/>
      <c r="N77" s="78"/>
      <c r="R77" s="80">
        <f t="shared" si="3"/>
        <v>0</v>
      </c>
      <c r="S77" s="80">
        <f>J77+Tabela2!G78</f>
        <v>0</v>
      </c>
      <c r="T77" s="80"/>
    </row>
    <row r="78" spans="1:20" s="30" customFormat="1" ht="32.25" customHeight="1" x14ac:dyDescent="0.25">
      <c r="A78" s="29"/>
      <c r="B78" s="93">
        <v>66</v>
      </c>
      <c r="C78" s="82" t="e">
        <f t="shared" si="5"/>
        <v>#N/A</v>
      </c>
      <c r="D78" s="83"/>
      <c r="E78" s="84"/>
      <c r="F78" s="193" t="e">
        <f t="shared" si="6"/>
        <v>#N/A</v>
      </c>
      <c r="G78" s="85">
        <f t="shared" ref="G78:G112" si="7">H78+I78</f>
        <v>0</v>
      </c>
      <c r="H78" s="95"/>
      <c r="I78" s="87"/>
      <c r="J78" s="88"/>
      <c r="K78" s="44"/>
      <c r="L78" s="78"/>
      <c r="M78" s="78"/>
      <c r="N78" s="78"/>
      <c r="R78" s="80">
        <f t="shared" ref="R78:R112" si="8">H78+I78</f>
        <v>0</v>
      </c>
      <c r="S78" s="80">
        <f>J78+Tabela2!G79</f>
        <v>0</v>
      </c>
      <c r="T78" s="80"/>
    </row>
    <row r="79" spans="1:20" s="30" customFormat="1" ht="32.25" customHeight="1" x14ac:dyDescent="0.25">
      <c r="A79" s="29"/>
      <c r="B79" s="93">
        <v>67</v>
      </c>
      <c r="C79" s="82" t="e">
        <f t="shared" si="5"/>
        <v>#N/A</v>
      </c>
      <c r="D79" s="83"/>
      <c r="E79" s="84"/>
      <c r="F79" s="193" t="e">
        <f t="shared" si="6"/>
        <v>#N/A</v>
      </c>
      <c r="G79" s="85">
        <f t="shared" si="7"/>
        <v>0</v>
      </c>
      <c r="H79" s="95"/>
      <c r="I79" s="87"/>
      <c r="J79" s="88"/>
      <c r="K79" s="44"/>
      <c r="L79" s="78"/>
      <c r="M79" s="78"/>
      <c r="N79" s="78"/>
      <c r="R79" s="80">
        <f t="shared" si="8"/>
        <v>0</v>
      </c>
      <c r="S79" s="80">
        <f>J79+Tabela2!G80</f>
        <v>0</v>
      </c>
      <c r="T79" s="80"/>
    </row>
    <row r="80" spans="1:20" s="30" customFormat="1" ht="32.25" customHeight="1" x14ac:dyDescent="0.25">
      <c r="A80" s="29"/>
      <c r="B80" s="93">
        <v>68</v>
      </c>
      <c r="C80" s="82" t="e">
        <f t="shared" si="5"/>
        <v>#N/A</v>
      </c>
      <c r="D80" s="83"/>
      <c r="E80" s="84"/>
      <c r="F80" s="193" t="e">
        <f t="shared" si="6"/>
        <v>#N/A</v>
      </c>
      <c r="G80" s="85">
        <f t="shared" si="7"/>
        <v>0</v>
      </c>
      <c r="H80" s="95"/>
      <c r="I80" s="87"/>
      <c r="J80" s="88"/>
      <c r="K80" s="44"/>
      <c r="L80" s="78"/>
      <c r="M80" s="78"/>
      <c r="N80" s="78"/>
      <c r="R80" s="80">
        <f t="shared" si="8"/>
        <v>0</v>
      </c>
      <c r="S80" s="80">
        <f>J80+Tabela2!G81</f>
        <v>0</v>
      </c>
      <c r="T80" s="80"/>
    </row>
    <row r="81" spans="1:20" s="30" customFormat="1" ht="32.25" customHeight="1" x14ac:dyDescent="0.25">
      <c r="A81" s="29"/>
      <c r="B81" s="93">
        <v>69</v>
      </c>
      <c r="C81" s="82" t="e">
        <f t="shared" si="5"/>
        <v>#N/A</v>
      </c>
      <c r="D81" s="83"/>
      <c r="E81" s="84"/>
      <c r="F81" s="193" t="e">
        <f t="shared" si="6"/>
        <v>#N/A</v>
      </c>
      <c r="G81" s="85">
        <f t="shared" si="7"/>
        <v>0</v>
      </c>
      <c r="H81" s="95"/>
      <c r="I81" s="87"/>
      <c r="J81" s="88"/>
      <c r="K81" s="44"/>
      <c r="L81" s="78"/>
      <c r="M81" s="78"/>
      <c r="N81" s="78"/>
      <c r="R81" s="80">
        <f t="shared" si="8"/>
        <v>0</v>
      </c>
      <c r="S81" s="80">
        <f>J81+Tabela2!G82</f>
        <v>0</v>
      </c>
      <c r="T81" s="80"/>
    </row>
    <row r="82" spans="1:20" s="30" customFormat="1" ht="32.25" customHeight="1" x14ac:dyDescent="0.25">
      <c r="A82" s="29"/>
      <c r="B82" s="93">
        <v>70</v>
      </c>
      <c r="C82" s="82" t="e">
        <f t="shared" si="5"/>
        <v>#N/A</v>
      </c>
      <c r="D82" s="83"/>
      <c r="E82" s="84"/>
      <c r="F82" s="193" t="e">
        <f t="shared" si="6"/>
        <v>#N/A</v>
      </c>
      <c r="G82" s="85">
        <f t="shared" si="7"/>
        <v>0</v>
      </c>
      <c r="H82" s="95"/>
      <c r="I82" s="87"/>
      <c r="J82" s="88"/>
      <c r="K82" s="44"/>
      <c r="L82" s="78"/>
      <c r="M82" s="78"/>
      <c r="N82" s="78"/>
      <c r="R82" s="80">
        <f t="shared" si="8"/>
        <v>0</v>
      </c>
      <c r="S82" s="80">
        <f>J82+Tabela2!G83</f>
        <v>0</v>
      </c>
      <c r="T82" s="80"/>
    </row>
    <row r="83" spans="1:20" s="30" customFormat="1" ht="32.25" customHeight="1" x14ac:dyDescent="0.25">
      <c r="A83" s="29"/>
      <c r="B83" s="93">
        <v>71</v>
      </c>
      <c r="C83" s="82" t="e">
        <f t="shared" si="5"/>
        <v>#N/A</v>
      </c>
      <c r="D83" s="83"/>
      <c r="E83" s="84"/>
      <c r="F83" s="193" t="e">
        <f t="shared" si="6"/>
        <v>#N/A</v>
      </c>
      <c r="G83" s="85">
        <f t="shared" si="7"/>
        <v>0</v>
      </c>
      <c r="H83" s="95"/>
      <c r="I83" s="87"/>
      <c r="J83" s="88"/>
      <c r="K83" s="44"/>
      <c r="L83" s="78"/>
      <c r="M83" s="78"/>
      <c r="N83" s="78"/>
      <c r="R83" s="80">
        <f t="shared" si="8"/>
        <v>0</v>
      </c>
      <c r="S83" s="80">
        <f>J83+Tabela2!G84</f>
        <v>0</v>
      </c>
      <c r="T83" s="80"/>
    </row>
    <row r="84" spans="1:20" s="30" customFormat="1" ht="32.25" customHeight="1" x14ac:dyDescent="0.25">
      <c r="A84" s="29"/>
      <c r="B84" s="93">
        <v>72</v>
      </c>
      <c r="C84" s="82" t="e">
        <f t="shared" si="5"/>
        <v>#N/A</v>
      </c>
      <c r="D84" s="83"/>
      <c r="E84" s="84"/>
      <c r="F84" s="193" t="e">
        <f t="shared" si="6"/>
        <v>#N/A</v>
      </c>
      <c r="G84" s="85">
        <f t="shared" si="7"/>
        <v>0</v>
      </c>
      <c r="H84" s="95"/>
      <c r="I84" s="87"/>
      <c r="J84" s="88"/>
      <c r="K84" s="44"/>
      <c r="L84" s="78"/>
      <c r="M84" s="78"/>
      <c r="N84" s="78"/>
      <c r="R84" s="80">
        <f t="shared" si="8"/>
        <v>0</v>
      </c>
      <c r="S84" s="80">
        <f>J84+Tabela2!G85</f>
        <v>0</v>
      </c>
      <c r="T84" s="80"/>
    </row>
    <row r="85" spans="1:20" s="30" customFormat="1" ht="32.25" customHeight="1" x14ac:dyDescent="0.25">
      <c r="A85" s="29"/>
      <c r="B85" s="93">
        <v>73</v>
      </c>
      <c r="C85" s="82" t="e">
        <f t="shared" si="5"/>
        <v>#N/A</v>
      </c>
      <c r="D85" s="83"/>
      <c r="E85" s="84"/>
      <c r="F85" s="193" t="e">
        <f t="shared" si="6"/>
        <v>#N/A</v>
      </c>
      <c r="G85" s="85">
        <f t="shared" si="7"/>
        <v>0</v>
      </c>
      <c r="H85" s="95"/>
      <c r="I85" s="87"/>
      <c r="J85" s="88"/>
      <c r="K85" s="44"/>
      <c r="L85" s="78"/>
      <c r="M85" s="78"/>
      <c r="N85" s="78"/>
      <c r="R85" s="80">
        <f t="shared" si="8"/>
        <v>0</v>
      </c>
      <c r="S85" s="80">
        <f>J85+Tabela2!G86</f>
        <v>0</v>
      </c>
      <c r="T85" s="80"/>
    </row>
    <row r="86" spans="1:20" s="30" customFormat="1" ht="32.25" customHeight="1" x14ac:dyDescent="0.25">
      <c r="A86" s="29"/>
      <c r="B86" s="93">
        <v>74</v>
      </c>
      <c r="C86" s="82" t="e">
        <f t="shared" si="5"/>
        <v>#N/A</v>
      </c>
      <c r="D86" s="83"/>
      <c r="E86" s="84"/>
      <c r="F86" s="193" t="e">
        <f t="shared" si="6"/>
        <v>#N/A</v>
      </c>
      <c r="G86" s="85">
        <f t="shared" si="7"/>
        <v>0</v>
      </c>
      <c r="H86" s="95"/>
      <c r="I86" s="87"/>
      <c r="J86" s="88"/>
      <c r="K86" s="44"/>
      <c r="L86" s="78"/>
      <c r="M86" s="78"/>
      <c r="N86" s="78"/>
      <c r="R86" s="80">
        <f t="shared" si="8"/>
        <v>0</v>
      </c>
      <c r="S86" s="80">
        <f>J86+Tabela2!G87</f>
        <v>0</v>
      </c>
      <c r="T86" s="80"/>
    </row>
    <row r="87" spans="1:20" s="30" customFormat="1" ht="32.25" customHeight="1" x14ac:dyDescent="0.25">
      <c r="A87" s="29"/>
      <c r="B87" s="93">
        <v>75</v>
      </c>
      <c r="C87" s="82" t="e">
        <f t="shared" si="5"/>
        <v>#N/A</v>
      </c>
      <c r="D87" s="83"/>
      <c r="E87" s="84"/>
      <c r="F87" s="193" t="e">
        <f t="shared" si="6"/>
        <v>#N/A</v>
      </c>
      <c r="G87" s="85">
        <f t="shared" si="7"/>
        <v>0</v>
      </c>
      <c r="H87" s="95"/>
      <c r="I87" s="87"/>
      <c r="J87" s="88"/>
      <c r="K87" s="44"/>
      <c r="L87" s="78"/>
      <c r="M87" s="78"/>
      <c r="N87" s="78"/>
      <c r="R87" s="80">
        <f t="shared" si="8"/>
        <v>0</v>
      </c>
      <c r="S87" s="80">
        <f>J87+Tabela2!G88</f>
        <v>0</v>
      </c>
      <c r="T87" s="80"/>
    </row>
    <row r="88" spans="1:20" s="30" customFormat="1" ht="32.25" customHeight="1" x14ac:dyDescent="0.25">
      <c r="A88" s="29"/>
      <c r="B88" s="93">
        <v>76</v>
      </c>
      <c r="C88" s="82" t="e">
        <f t="shared" si="5"/>
        <v>#N/A</v>
      </c>
      <c r="D88" s="83"/>
      <c r="E88" s="84"/>
      <c r="F88" s="193" t="e">
        <f t="shared" si="6"/>
        <v>#N/A</v>
      </c>
      <c r="G88" s="85">
        <f t="shared" si="7"/>
        <v>0</v>
      </c>
      <c r="H88" s="95"/>
      <c r="I88" s="87"/>
      <c r="J88" s="88"/>
      <c r="K88" s="44"/>
      <c r="L88" s="78"/>
      <c r="M88" s="78"/>
      <c r="N88" s="78"/>
      <c r="R88" s="80">
        <f t="shared" si="8"/>
        <v>0</v>
      </c>
      <c r="S88" s="80">
        <f>J88+Tabela2!G89</f>
        <v>0</v>
      </c>
      <c r="T88" s="80"/>
    </row>
    <row r="89" spans="1:20" s="30" customFormat="1" ht="32.25" customHeight="1" x14ac:dyDescent="0.25">
      <c r="A89" s="29"/>
      <c r="B89" s="93">
        <v>77</v>
      </c>
      <c r="C89" s="82" t="e">
        <f t="shared" si="5"/>
        <v>#N/A</v>
      </c>
      <c r="D89" s="83"/>
      <c r="E89" s="84"/>
      <c r="F89" s="193" t="e">
        <f t="shared" si="6"/>
        <v>#N/A</v>
      </c>
      <c r="G89" s="85">
        <f t="shared" si="7"/>
        <v>0</v>
      </c>
      <c r="H89" s="95"/>
      <c r="I89" s="87"/>
      <c r="J89" s="88"/>
      <c r="K89" s="44"/>
      <c r="L89" s="78"/>
      <c r="M89" s="78"/>
      <c r="N89" s="78"/>
      <c r="R89" s="80">
        <f t="shared" si="8"/>
        <v>0</v>
      </c>
      <c r="S89" s="80">
        <f>J89+Tabela2!G90</f>
        <v>0</v>
      </c>
      <c r="T89" s="80"/>
    </row>
    <row r="90" spans="1:20" s="30" customFormat="1" ht="32.25" customHeight="1" x14ac:dyDescent="0.25">
      <c r="A90" s="29"/>
      <c r="B90" s="93">
        <v>78</v>
      </c>
      <c r="C90" s="82" t="e">
        <f t="shared" si="5"/>
        <v>#N/A</v>
      </c>
      <c r="D90" s="83"/>
      <c r="E90" s="84"/>
      <c r="F90" s="193" t="e">
        <f t="shared" si="6"/>
        <v>#N/A</v>
      </c>
      <c r="G90" s="85">
        <f t="shared" si="7"/>
        <v>0</v>
      </c>
      <c r="H90" s="95"/>
      <c r="I90" s="87"/>
      <c r="J90" s="88"/>
      <c r="K90" s="44"/>
      <c r="L90" s="78"/>
      <c r="M90" s="78"/>
      <c r="N90" s="78"/>
      <c r="R90" s="80">
        <f t="shared" si="8"/>
        <v>0</v>
      </c>
      <c r="S90" s="80">
        <f>J90+Tabela2!G91</f>
        <v>0</v>
      </c>
      <c r="T90" s="80"/>
    </row>
    <row r="91" spans="1:20" s="30" customFormat="1" ht="32.25" customHeight="1" x14ac:dyDescent="0.25">
      <c r="A91" s="29"/>
      <c r="B91" s="93">
        <v>79</v>
      </c>
      <c r="C91" s="82" t="e">
        <f t="shared" si="5"/>
        <v>#N/A</v>
      </c>
      <c r="D91" s="83"/>
      <c r="E91" s="84"/>
      <c r="F91" s="193" t="e">
        <f t="shared" si="6"/>
        <v>#N/A</v>
      </c>
      <c r="G91" s="85">
        <f t="shared" si="7"/>
        <v>0</v>
      </c>
      <c r="H91" s="95"/>
      <c r="I91" s="87"/>
      <c r="J91" s="88"/>
      <c r="K91" s="44"/>
      <c r="L91" s="78"/>
      <c r="M91" s="78"/>
      <c r="N91" s="78"/>
      <c r="R91" s="80">
        <f t="shared" si="8"/>
        <v>0</v>
      </c>
      <c r="S91" s="80">
        <f>J91+Tabela2!G92</f>
        <v>0</v>
      </c>
      <c r="T91" s="80"/>
    </row>
    <row r="92" spans="1:20" s="30" customFormat="1" ht="32.25" customHeight="1" x14ac:dyDescent="0.25">
      <c r="A92" s="29"/>
      <c r="B92" s="93">
        <v>80</v>
      </c>
      <c r="C92" s="82" t="e">
        <f t="shared" si="5"/>
        <v>#N/A</v>
      </c>
      <c r="D92" s="83"/>
      <c r="E92" s="84"/>
      <c r="F92" s="193" t="e">
        <f t="shared" si="6"/>
        <v>#N/A</v>
      </c>
      <c r="G92" s="85">
        <f t="shared" si="7"/>
        <v>0</v>
      </c>
      <c r="H92" s="95"/>
      <c r="I92" s="87"/>
      <c r="J92" s="88"/>
      <c r="K92" s="44"/>
      <c r="L92" s="78"/>
      <c r="M92" s="78"/>
      <c r="N92" s="78"/>
      <c r="R92" s="80">
        <f t="shared" si="8"/>
        <v>0</v>
      </c>
      <c r="S92" s="80">
        <f>J92+Tabela2!G93</f>
        <v>0</v>
      </c>
      <c r="T92" s="80"/>
    </row>
    <row r="93" spans="1:20" s="30" customFormat="1" ht="32.25" customHeight="1" x14ac:dyDescent="0.25">
      <c r="A93" s="29"/>
      <c r="B93" s="93">
        <v>81</v>
      </c>
      <c r="C93" s="82" t="e">
        <f t="shared" si="5"/>
        <v>#N/A</v>
      </c>
      <c r="D93" s="83"/>
      <c r="E93" s="84"/>
      <c r="F93" s="193" t="e">
        <f t="shared" si="6"/>
        <v>#N/A</v>
      </c>
      <c r="G93" s="85">
        <f t="shared" si="7"/>
        <v>0</v>
      </c>
      <c r="H93" s="95"/>
      <c r="I93" s="87"/>
      <c r="J93" s="88"/>
      <c r="K93" s="44"/>
      <c r="L93" s="78"/>
      <c r="M93" s="78"/>
      <c r="N93" s="78"/>
      <c r="R93" s="80">
        <f t="shared" si="8"/>
        <v>0</v>
      </c>
      <c r="S93" s="80">
        <f>J93+Tabela2!G94</f>
        <v>0</v>
      </c>
      <c r="T93" s="80"/>
    </row>
    <row r="94" spans="1:20" s="30" customFormat="1" ht="32.25" customHeight="1" x14ac:dyDescent="0.25">
      <c r="A94" s="29"/>
      <c r="B94" s="93">
        <v>82</v>
      </c>
      <c r="C94" s="82" t="e">
        <f t="shared" si="5"/>
        <v>#N/A</v>
      </c>
      <c r="D94" s="83"/>
      <c r="E94" s="84"/>
      <c r="F94" s="193" t="e">
        <f t="shared" si="6"/>
        <v>#N/A</v>
      </c>
      <c r="G94" s="85">
        <f t="shared" si="7"/>
        <v>0</v>
      </c>
      <c r="H94" s="95"/>
      <c r="I94" s="87"/>
      <c r="J94" s="88"/>
      <c r="K94" s="44"/>
      <c r="L94" s="78"/>
      <c r="M94" s="78"/>
      <c r="N94" s="78"/>
      <c r="R94" s="80">
        <f t="shared" si="8"/>
        <v>0</v>
      </c>
      <c r="S94" s="80">
        <f>J94+Tabela2!G95</f>
        <v>0</v>
      </c>
      <c r="T94" s="80"/>
    </row>
    <row r="95" spans="1:20" s="30" customFormat="1" ht="32.25" customHeight="1" x14ac:dyDescent="0.25">
      <c r="A95" s="29"/>
      <c r="B95" s="93">
        <v>83</v>
      </c>
      <c r="C95" s="82" t="e">
        <f t="shared" si="5"/>
        <v>#N/A</v>
      </c>
      <c r="D95" s="83"/>
      <c r="E95" s="84"/>
      <c r="F95" s="193" t="e">
        <f t="shared" si="6"/>
        <v>#N/A</v>
      </c>
      <c r="G95" s="85">
        <f t="shared" si="7"/>
        <v>0</v>
      </c>
      <c r="H95" s="95"/>
      <c r="I95" s="87"/>
      <c r="J95" s="88"/>
      <c r="K95" s="44"/>
      <c r="L95" s="78"/>
      <c r="M95" s="78"/>
      <c r="N95" s="78"/>
      <c r="R95" s="80">
        <f t="shared" si="8"/>
        <v>0</v>
      </c>
      <c r="S95" s="80">
        <f>J95+Tabela2!G96</f>
        <v>0</v>
      </c>
      <c r="T95" s="80"/>
    </row>
    <row r="96" spans="1:20" s="30" customFormat="1" ht="32.25" customHeight="1" x14ac:dyDescent="0.25">
      <c r="A96" s="29"/>
      <c r="B96" s="93">
        <v>84</v>
      </c>
      <c r="C96" s="82" t="e">
        <f t="shared" si="5"/>
        <v>#N/A</v>
      </c>
      <c r="D96" s="83"/>
      <c r="E96" s="84"/>
      <c r="F96" s="193" t="e">
        <f t="shared" si="6"/>
        <v>#N/A</v>
      </c>
      <c r="G96" s="85">
        <f t="shared" si="7"/>
        <v>0</v>
      </c>
      <c r="H96" s="95"/>
      <c r="I96" s="87"/>
      <c r="J96" s="88"/>
      <c r="K96" s="44"/>
      <c r="L96" s="78"/>
      <c r="M96" s="78"/>
      <c r="N96" s="78"/>
      <c r="R96" s="80">
        <f t="shared" si="8"/>
        <v>0</v>
      </c>
      <c r="S96" s="80">
        <f>J96+Tabela2!G97</f>
        <v>0</v>
      </c>
      <c r="T96" s="80"/>
    </row>
    <row r="97" spans="1:20" s="30" customFormat="1" ht="32.25" customHeight="1" x14ac:dyDescent="0.25">
      <c r="A97" s="29"/>
      <c r="B97" s="93">
        <v>85</v>
      </c>
      <c r="C97" s="82" t="e">
        <f t="shared" si="5"/>
        <v>#N/A</v>
      </c>
      <c r="D97" s="83"/>
      <c r="E97" s="84"/>
      <c r="F97" s="193" t="e">
        <f t="shared" si="6"/>
        <v>#N/A</v>
      </c>
      <c r="G97" s="85">
        <f t="shared" si="7"/>
        <v>0</v>
      </c>
      <c r="H97" s="95"/>
      <c r="I97" s="87"/>
      <c r="J97" s="88"/>
      <c r="K97" s="44"/>
      <c r="L97" s="78"/>
      <c r="M97" s="78"/>
      <c r="N97" s="78"/>
      <c r="R97" s="80">
        <f t="shared" si="8"/>
        <v>0</v>
      </c>
      <c r="S97" s="80">
        <f>J97+Tabela2!G98</f>
        <v>0</v>
      </c>
      <c r="T97" s="80"/>
    </row>
    <row r="98" spans="1:20" s="30" customFormat="1" ht="32.25" customHeight="1" x14ac:dyDescent="0.25">
      <c r="A98" s="29"/>
      <c r="B98" s="93">
        <v>86</v>
      </c>
      <c r="C98" s="82" t="e">
        <f t="shared" si="5"/>
        <v>#N/A</v>
      </c>
      <c r="D98" s="83"/>
      <c r="E98" s="84"/>
      <c r="F98" s="193" t="e">
        <f t="shared" si="6"/>
        <v>#N/A</v>
      </c>
      <c r="G98" s="85">
        <f t="shared" si="7"/>
        <v>0</v>
      </c>
      <c r="H98" s="95"/>
      <c r="I98" s="87"/>
      <c r="J98" s="88"/>
      <c r="K98" s="44"/>
      <c r="L98" s="78"/>
      <c r="M98" s="78"/>
      <c r="N98" s="78"/>
      <c r="R98" s="80">
        <f t="shared" si="8"/>
        <v>0</v>
      </c>
      <c r="S98" s="80">
        <f>J98+Tabela2!G99</f>
        <v>0</v>
      </c>
      <c r="T98" s="80"/>
    </row>
    <row r="99" spans="1:20" s="30" customFormat="1" ht="32.25" customHeight="1" x14ac:dyDescent="0.25">
      <c r="A99" s="29"/>
      <c r="B99" s="93">
        <v>87</v>
      </c>
      <c r="C99" s="82" t="e">
        <f t="shared" si="5"/>
        <v>#N/A</v>
      </c>
      <c r="D99" s="83"/>
      <c r="E99" s="84"/>
      <c r="F99" s="193" t="e">
        <f t="shared" si="6"/>
        <v>#N/A</v>
      </c>
      <c r="G99" s="85">
        <f t="shared" si="7"/>
        <v>0</v>
      </c>
      <c r="H99" s="95"/>
      <c r="I99" s="87"/>
      <c r="J99" s="88"/>
      <c r="K99" s="44"/>
      <c r="L99" s="78"/>
      <c r="M99" s="78"/>
      <c r="N99" s="78"/>
      <c r="R99" s="80">
        <f t="shared" si="8"/>
        <v>0</v>
      </c>
      <c r="S99" s="80">
        <f>J99+Tabela2!G100</f>
        <v>0</v>
      </c>
      <c r="T99" s="80"/>
    </row>
    <row r="100" spans="1:20" s="30" customFormat="1" ht="32.25" customHeight="1" x14ac:dyDescent="0.25">
      <c r="A100" s="29"/>
      <c r="B100" s="93">
        <v>88</v>
      </c>
      <c r="C100" s="82" t="e">
        <f t="shared" si="5"/>
        <v>#N/A</v>
      </c>
      <c r="D100" s="83"/>
      <c r="E100" s="84"/>
      <c r="F100" s="193" t="e">
        <f t="shared" si="6"/>
        <v>#N/A</v>
      </c>
      <c r="G100" s="85">
        <f t="shared" si="7"/>
        <v>0</v>
      </c>
      <c r="H100" s="95"/>
      <c r="I100" s="87"/>
      <c r="J100" s="88"/>
      <c r="K100" s="44"/>
      <c r="L100" s="78"/>
      <c r="M100" s="78"/>
      <c r="N100" s="78"/>
      <c r="R100" s="80">
        <f t="shared" si="8"/>
        <v>0</v>
      </c>
      <c r="S100" s="80">
        <f>J100+Tabela2!G101</f>
        <v>0</v>
      </c>
      <c r="T100" s="80"/>
    </row>
    <row r="101" spans="1:20" s="30" customFormat="1" ht="32.25" customHeight="1" x14ac:dyDescent="0.25">
      <c r="A101" s="29"/>
      <c r="B101" s="93">
        <v>89</v>
      </c>
      <c r="C101" s="82" t="e">
        <f t="shared" si="5"/>
        <v>#N/A</v>
      </c>
      <c r="D101" s="83"/>
      <c r="E101" s="84"/>
      <c r="F101" s="193" t="e">
        <f t="shared" si="6"/>
        <v>#N/A</v>
      </c>
      <c r="G101" s="85">
        <f t="shared" si="7"/>
        <v>0</v>
      </c>
      <c r="H101" s="95"/>
      <c r="I101" s="87"/>
      <c r="J101" s="88"/>
      <c r="K101" s="44"/>
      <c r="L101" s="78"/>
      <c r="M101" s="78"/>
      <c r="N101" s="78"/>
      <c r="R101" s="80">
        <f t="shared" si="8"/>
        <v>0</v>
      </c>
      <c r="S101" s="80">
        <f>J101+Tabela2!G102</f>
        <v>0</v>
      </c>
      <c r="T101" s="80"/>
    </row>
    <row r="102" spans="1:20" s="30" customFormat="1" ht="32.25" customHeight="1" x14ac:dyDescent="0.25">
      <c r="A102" s="29"/>
      <c r="B102" s="93">
        <v>90</v>
      </c>
      <c r="C102" s="82" t="e">
        <f t="shared" si="5"/>
        <v>#N/A</v>
      </c>
      <c r="D102" s="83"/>
      <c r="E102" s="84"/>
      <c r="F102" s="193" t="e">
        <f t="shared" si="6"/>
        <v>#N/A</v>
      </c>
      <c r="G102" s="85">
        <f t="shared" si="7"/>
        <v>0</v>
      </c>
      <c r="H102" s="95"/>
      <c r="I102" s="87"/>
      <c r="J102" s="88"/>
      <c r="K102" s="44"/>
      <c r="L102" s="78"/>
      <c r="M102" s="78"/>
      <c r="N102" s="78"/>
      <c r="R102" s="80">
        <f t="shared" si="8"/>
        <v>0</v>
      </c>
      <c r="S102" s="80">
        <f>J102+Tabela2!G103</f>
        <v>0</v>
      </c>
      <c r="T102" s="80"/>
    </row>
    <row r="103" spans="1:20" s="30" customFormat="1" ht="32.25" customHeight="1" x14ac:dyDescent="0.25">
      <c r="A103" s="29"/>
      <c r="B103" s="93">
        <v>91</v>
      </c>
      <c r="C103" s="82" t="e">
        <f t="shared" si="5"/>
        <v>#N/A</v>
      </c>
      <c r="D103" s="83"/>
      <c r="E103" s="84"/>
      <c r="F103" s="193" t="e">
        <f t="shared" si="6"/>
        <v>#N/A</v>
      </c>
      <c r="G103" s="85">
        <f t="shared" si="7"/>
        <v>0</v>
      </c>
      <c r="H103" s="95"/>
      <c r="I103" s="87"/>
      <c r="J103" s="88"/>
      <c r="K103" s="44"/>
      <c r="L103" s="78"/>
      <c r="M103" s="78"/>
      <c r="N103" s="78"/>
      <c r="R103" s="80">
        <f t="shared" si="8"/>
        <v>0</v>
      </c>
      <c r="S103" s="80">
        <f>J103+Tabela2!G104</f>
        <v>0</v>
      </c>
      <c r="T103" s="80"/>
    </row>
    <row r="104" spans="1:20" s="30" customFormat="1" ht="32.25" customHeight="1" x14ac:dyDescent="0.25">
      <c r="A104" s="29"/>
      <c r="B104" s="93">
        <v>92</v>
      </c>
      <c r="C104" s="82" t="e">
        <f t="shared" si="5"/>
        <v>#N/A</v>
      </c>
      <c r="D104" s="83"/>
      <c r="E104" s="84"/>
      <c r="F104" s="193" t="e">
        <f t="shared" si="6"/>
        <v>#N/A</v>
      </c>
      <c r="G104" s="85">
        <f t="shared" si="7"/>
        <v>0</v>
      </c>
      <c r="H104" s="95"/>
      <c r="I104" s="87"/>
      <c r="J104" s="88"/>
      <c r="K104" s="44"/>
      <c r="L104" s="78"/>
      <c r="M104" s="78"/>
      <c r="N104" s="78"/>
      <c r="R104" s="80">
        <f t="shared" si="8"/>
        <v>0</v>
      </c>
      <c r="S104" s="80">
        <f>J104+Tabela2!G105</f>
        <v>0</v>
      </c>
      <c r="T104" s="80"/>
    </row>
    <row r="105" spans="1:20" s="30" customFormat="1" ht="32.25" customHeight="1" x14ac:dyDescent="0.25">
      <c r="A105" s="29"/>
      <c r="B105" s="93">
        <v>93</v>
      </c>
      <c r="C105" s="82" t="e">
        <f t="shared" si="5"/>
        <v>#N/A</v>
      </c>
      <c r="D105" s="83"/>
      <c r="E105" s="84"/>
      <c r="F105" s="193" t="e">
        <f t="shared" si="6"/>
        <v>#N/A</v>
      </c>
      <c r="G105" s="85">
        <f t="shared" si="7"/>
        <v>0</v>
      </c>
      <c r="H105" s="95"/>
      <c r="I105" s="87"/>
      <c r="J105" s="88"/>
      <c r="K105" s="44"/>
      <c r="L105" s="78"/>
      <c r="M105" s="78"/>
      <c r="N105" s="78"/>
      <c r="R105" s="80">
        <f t="shared" si="8"/>
        <v>0</v>
      </c>
      <c r="S105" s="80">
        <f>J105+Tabela2!G106</f>
        <v>0</v>
      </c>
      <c r="T105" s="80"/>
    </row>
    <row r="106" spans="1:20" s="30" customFormat="1" ht="32.25" customHeight="1" x14ac:dyDescent="0.25">
      <c r="A106" s="29"/>
      <c r="B106" s="93">
        <v>94</v>
      </c>
      <c r="C106" s="82" t="e">
        <f t="shared" si="5"/>
        <v>#N/A</v>
      </c>
      <c r="D106" s="83"/>
      <c r="E106" s="84"/>
      <c r="F106" s="193" t="e">
        <f t="shared" si="6"/>
        <v>#N/A</v>
      </c>
      <c r="G106" s="85">
        <f t="shared" si="7"/>
        <v>0</v>
      </c>
      <c r="H106" s="95"/>
      <c r="I106" s="87"/>
      <c r="J106" s="88"/>
      <c r="K106" s="44"/>
      <c r="L106" s="78"/>
      <c r="M106" s="78"/>
      <c r="N106" s="78"/>
      <c r="R106" s="80">
        <f t="shared" si="8"/>
        <v>0</v>
      </c>
      <c r="S106" s="80">
        <f>J106+Tabela2!G107</f>
        <v>0</v>
      </c>
      <c r="T106" s="80"/>
    </row>
    <row r="107" spans="1:20" s="30" customFormat="1" ht="32.25" customHeight="1" x14ac:dyDescent="0.25">
      <c r="A107" s="29"/>
      <c r="B107" s="93">
        <v>95</v>
      </c>
      <c r="C107" s="82" t="e">
        <f t="shared" si="5"/>
        <v>#N/A</v>
      </c>
      <c r="D107" s="83"/>
      <c r="E107" s="84"/>
      <c r="F107" s="193" t="e">
        <f t="shared" si="6"/>
        <v>#N/A</v>
      </c>
      <c r="G107" s="85">
        <f t="shared" si="7"/>
        <v>0</v>
      </c>
      <c r="H107" s="95"/>
      <c r="I107" s="87"/>
      <c r="J107" s="88"/>
      <c r="K107" s="44"/>
      <c r="L107" s="78"/>
      <c r="M107" s="78"/>
      <c r="N107" s="78"/>
      <c r="R107" s="80">
        <f t="shared" si="8"/>
        <v>0</v>
      </c>
      <c r="S107" s="80">
        <f>J107+Tabela2!G108</f>
        <v>0</v>
      </c>
      <c r="T107" s="80"/>
    </row>
    <row r="108" spans="1:20" s="30" customFormat="1" ht="32.25" customHeight="1" x14ac:dyDescent="0.25">
      <c r="A108" s="29"/>
      <c r="B108" s="93">
        <v>96</v>
      </c>
      <c r="C108" s="82" t="e">
        <f t="shared" si="5"/>
        <v>#N/A</v>
      </c>
      <c r="D108" s="83"/>
      <c r="E108" s="84"/>
      <c r="F108" s="193" t="e">
        <f t="shared" si="6"/>
        <v>#N/A</v>
      </c>
      <c r="G108" s="85">
        <f t="shared" si="7"/>
        <v>0</v>
      </c>
      <c r="H108" s="95"/>
      <c r="I108" s="87"/>
      <c r="J108" s="88"/>
      <c r="K108" s="44"/>
      <c r="L108" s="78"/>
      <c r="M108" s="78"/>
      <c r="N108" s="78"/>
      <c r="R108" s="80">
        <f t="shared" si="8"/>
        <v>0</v>
      </c>
      <c r="S108" s="80">
        <f>J108+Tabela2!G109</f>
        <v>0</v>
      </c>
      <c r="T108" s="80"/>
    </row>
    <row r="109" spans="1:20" s="30" customFormat="1" ht="32.25" customHeight="1" x14ac:dyDescent="0.25">
      <c r="A109" s="29"/>
      <c r="B109" s="93">
        <v>97</v>
      </c>
      <c r="C109" s="82" t="e">
        <f t="shared" si="5"/>
        <v>#N/A</v>
      </c>
      <c r="D109" s="83"/>
      <c r="E109" s="84"/>
      <c r="F109" s="193" t="e">
        <f>INDEX(st_imena,MATCH(E109,stevilke,0))</f>
        <v>#N/A</v>
      </c>
      <c r="G109" s="85">
        <f t="shared" si="7"/>
        <v>0</v>
      </c>
      <c r="H109" s="95"/>
      <c r="I109" s="87"/>
      <c r="J109" s="88"/>
      <c r="K109" s="44"/>
      <c r="L109" s="78"/>
      <c r="M109" s="78"/>
      <c r="N109" s="78"/>
      <c r="R109" s="80">
        <f t="shared" si="8"/>
        <v>0</v>
      </c>
      <c r="S109" s="80">
        <f>J109+Tabela2!G110</f>
        <v>0</v>
      </c>
      <c r="T109" s="80"/>
    </row>
    <row r="110" spans="1:20" s="30" customFormat="1" ht="32.25" customHeight="1" x14ac:dyDescent="0.25">
      <c r="A110" s="29"/>
      <c r="B110" s="93">
        <v>98</v>
      </c>
      <c r="C110" s="82" t="e">
        <f t="shared" si="5"/>
        <v>#N/A</v>
      </c>
      <c r="D110" s="83"/>
      <c r="E110" s="84"/>
      <c r="F110" s="193" t="e">
        <f>INDEX(st_imena,MATCH(E110,stevilke,0))</f>
        <v>#N/A</v>
      </c>
      <c r="G110" s="85">
        <f t="shared" si="7"/>
        <v>0</v>
      </c>
      <c r="H110" s="95"/>
      <c r="I110" s="87"/>
      <c r="J110" s="88"/>
      <c r="K110" s="44"/>
      <c r="L110" s="78"/>
      <c r="M110" s="78"/>
      <c r="N110" s="78"/>
      <c r="R110" s="80">
        <f t="shared" si="8"/>
        <v>0</v>
      </c>
      <c r="S110" s="80">
        <f>J110+Tabela2!G111</f>
        <v>0</v>
      </c>
      <c r="T110" s="80"/>
    </row>
    <row r="111" spans="1:20" s="30" customFormat="1" ht="32.25" customHeight="1" x14ac:dyDescent="0.25">
      <c r="A111" s="29"/>
      <c r="B111" s="93">
        <v>99</v>
      </c>
      <c r="C111" s="82" t="e">
        <f t="shared" si="5"/>
        <v>#N/A</v>
      </c>
      <c r="D111" s="83"/>
      <c r="E111" s="84"/>
      <c r="F111" s="193" t="e">
        <f>INDEX(st_imena,MATCH(E111,stevilke,0))</f>
        <v>#N/A</v>
      </c>
      <c r="G111" s="85">
        <f t="shared" si="7"/>
        <v>0</v>
      </c>
      <c r="H111" s="95"/>
      <c r="I111" s="87"/>
      <c r="J111" s="88"/>
      <c r="K111" s="44"/>
      <c r="L111" s="78"/>
      <c r="M111" s="78"/>
      <c r="N111" s="78"/>
      <c r="R111" s="80">
        <f t="shared" si="8"/>
        <v>0</v>
      </c>
      <c r="S111" s="80">
        <f>J111+Tabela2!G112</f>
        <v>0</v>
      </c>
      <c r="T111" s="80"/>
    </row>
    <row r="112" spans="1:20" s="30" customFormat="1" ht="32.25" customHeight="1" thickBot="1" x14ac:dyDescent="0.3">
      <c r="A112" s="29"/>
      <c r="B112" s="96">
        <v>100</v>
      </c>
      <c r="C112" s="97" t="e">
        <f t="shared" si="5"/>
        <v>#N/A</v>
      </c>
      <c r="D112" s="98"/>
      <c r="E112" s="99"/>
      <c r="F112" s="193" t="e">
        <f>INDEX(st_imena,MATCH(E112,stevilke,0))</f>
        <v>#N/A</v>
      </c>
      <c r="G112" s="100">
        <f t="shared" si="7"/>
        <v>0</v>
      </c>
      <c r="H112" s="101"/>
      <c r="I112" s="102"/>
      <c r="J112" s="103"/>
      <c r="K112" s="44"/>
      <c r="L112" s="78"/>
      <c r="M112" s="78"/>
      <c r="N112" s="78"/>
      <c r="R112" s="80">
        <f t="shared" si="8"/>
        <v>0</v>
      </c>
      <c r="S112" s="80">
        <f>J112+Tabela2!G113</f>
        <v>0</v>
      </c>
      <c r="T112" s="80"/>
    </row>
    <row r="113" spans="1:20" s="30" customFormat="1" ht="23.25" customHeight="1" thickTop="1" x14ac:dyDescent="0.25">
      <c r="A113" s="29"/>
      <c r="B113" s="29"/>
      <c r="C113" s="104"/>
      <c r="D113" s="105"/>
      <c r="E113" s="29"/>
      <c r="F113" s="29"/>
      <c r="G113" s="106"/>
      <c r="H113" s="107"/>
      <c r="I113" s="29"/>
      <c r="J113" s="29"/>
      <c r="K113" s="108"/>
      <c r="Q113" s="30" t="s">
        <v>536</v>
      </c>
      <c r="R113" s="109">
        <f>SUM(R13:R112)</f>
        <v>0</v>
      </c>
      <c r="S113" s="109">
        <f>SUM(S13:S112)</f>
        <v>0</v>
      </c>
      <c r="T113" s="80"/>
    </row>
    <row r="114" spans="1:20" s="111" customFormat="1" ht="34.5" customHeight="1" x14ac:dyDescent="0.3">
      <c r="A114" s="110"/>
      <c r="B114" s="231" t="s">
        <v>537</v>
      </c>
      <c r="C114" s="232"/>
      <c r="D114" s="232"/>
      <c r="E114" s="232"/>
      <c r="F114" s="232"/>
      <c r="G114" s="232"/>
      <c r="H114" s="232"/>
      <c r="I114" s="232"/>
      <c r="J114" s="232"/>
      <c r="K114" s="108"/>
    </row>
    <row r="115" spans="1:20" s="112" customFormat="1" ht="46.5" customHeight="1" x14ac:dyDescent="0.3">
      <c r="A115" s="108"/>
      <c r="B115" s="231" t="s">
        <v>538</v>
      </c>
      <c r="C115" s="232"/>
      <c r="D115" s="232"/>
      <c r="E115" s="232"/>
      <c r="F115" s="232"/>
      <c r="G115" s="232"/>
      <c r="H115" s="232"/>
      <c r="I115" s="232"/>
      <c r="J115" s="232"/>
      <c r="K115" s="108"/>
    </row>
    <row r="116" spans="1:20" s="112" customFormat="1" ht="16.5" customHeight="1" x14ac:dyDescent="0.3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1:20" s="112" customFormat="1" ht="16.5" customHeight="1" x14ac:dyDescent="0.3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1:20" s="112" customFormat="1" ht="16.5" customHeight="1" x14ac:dyDescent="0.3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</row>
  </sheetData>
  <sheetProtection algorithmName="SHA-512" hashValue="oI/GkCIcS8FFYdwQK85u8f2VeE6K/7ZBHolKPqFxmLjMRvueb4Sl+yZLvdjVuHMvFQJ0f15SDYLYssxudAsjRA==" saltValue="qhjn2ArC/MnajcoKS62BIA==" spinCount="100000" sheet="1" objects="1" scenarios="1"/>
  <mergeCells count="16">
    <mergeCell ref="B115:J115"/>
    <mergeCell ref="B3:G3"/>
    <mergeCell ref="I4:J4"/>
    <mergeCell ref="B6:B9"/>
    <mergeCell ref="C6:D6"/>
    <mergeCell ref="E6:F6"/>
    <mergeCell ref="H6:H8"/>
    <mergeCell ref="I6:I8"/>
    <mergeCell ref="J6:J8"/>
    <mergeCell ref="C7:C9"/>
    <mergeCell ref="D7:D9"/>
    <mergeCell ref="E7:E9"/>
    <mergeCell ref="F7:F9"/>
    <mergeCell ref="G7:G8"/>
    <mergeCell ref="G12:J12"/>
    <mergeCell ref="B114:J114"/>
  </mergeCells>
  <conditionalFormatting sqref="L113:L118 N6:N7 L1:L5 N13:N112">
    <cfRule type="notContainsBlanks" dxfId="32" priority="7" stopIfTrue="1">
      <formula>LEN(TRIM(L1))&gt;0</formula>
    </cfRule>
  </conditionalFormatting>
  <conditionalFormatting sqref="M13:M112">
    <cfRule type="notContainsBlanks" dxfId="31" priority="6" stopIfTrue="1">
      <formula>LEN(TRIM(M13))&gt;0</formula>
    </cfRule>
  </conditionalFormatting>
  <conditionalFormatting sqref="N13:N112">
    <cfRule type="notContainsBlanks" dxfId="30" priority="5" stopIfTrue="1">
      <formula>LEN(TRIM(N13))&gt;0</formula>
    </cfRule>
  </conditionalFormatting>
  <conditionalFormatting sqref="L13:L112 H13:J112">
    <cfRule type="expression" dxfId="29" priority="8">
      <formula>IF(AND(ISBLANK($G13),ISBLANK(#REF!),ISBLANK($H13),ISBLANK(#REF!),ISBLANK(#REF!),ISBLANK(#REF!),ISBLANK(#REF!),ISBLANK(#REF!)),FALSE,OR($G13&lt;&gt;(#REF!+$H13),$G13&lt;&gt;(#REF!+#REF!+#REF!+#REF!+#REF!)))</formula>
    </cfRule>
  </conditionalFormatting>
  <conditionalFormatting sqref="F13:F112">
    <cfRule type="expression" dxfId="28" priority="1">
      <formula>ISTEXT(E13)</formula>
    </cfRule>
    <cfRule type="expression" dxfId="27" priority="2">
      <formula>ISNUMBER(C13)</formula>
    </cfRule>
  </conditionalFormatting>
  <conditionalFormatting sqref="E13:E112">
    <cfRule type="expression" dxfId="26" priority="3">
      <formula>ISTEXT(E13)</formula>
    </cfRule>
    <cfRule type="expression" dxfId="25" priority="4">
      <formula>ISNUMBER(C13)</formula>
    </cfRule>
  </conditionalFormatting>
  <conditionalFormatting sqref="G12">
    <cfRule type="expression" dxfId="24" priority="9">
      <formula>M12=1</formula>
    </cfRule>
    <cfRule type="expression" dxfId="23" priority="10">
      <formula>M12=2</formula>
    </cfRule>
  </conditionalFormatting>
  <dataValidations xWindow="852" yWindow="564" count="4">
    <dataValidation type="list" allowBlank="1" showInputMessage="1" showErrorMessage="1" prompt="Izberite statistično regijo iz spustnega seznama" sqref="D13:D112">
      <formula1>stat_reg_ime</formula1>
    </dataValidation>
    <dataValidation type="list" allowBlank="1" showInputMessage="1" showErrorMessage="1" error="Vpisane številke ni v seznamu odpadkov! " promptTitle="Številka odpadka" prompt="Gre za 6-mestno številko odpadka, ki jo najdete na listu &quot;ŠTEVILKE ODPADKOV&quot;. Naziv odpadka se bo izpisal samodejno. " sqref="E13:E112">
      <formula1>stevilke</formula1>
    </dataValidation>
    <dataValidation operator="greaterThan" allowBlank="1" showInputMessage="1" showErrorMessage="1" errorTitle="Oblika zapisa" error="Ne ustreza formatu 1234560 (samo cela števila in največ 9 mest)." promptTitle="Oblika zapisa" prompt="1234560_x000a_Primer: _x000a_500 kg: 500_x000a_5 ton: 5000" sqref="G13:G112"/>
    <dataValidation type="whole" allowBlank="1" showInputMessage="1" showErrorMessage="1" errorTitle="Oblika zapisa" error="Ne ustreza formatu 1234560 (samo cela števila in največ 9 mest)." promptTitle="Oblika zapisa" prompt="1234560_x000a_Primer: _x000a_500 kg: 500_x000a_5 ton: 5000" sqref="H13:J112">
      <formula1>1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8"/>
  <sheetViews>
    <sheetView topLeftCell="A4" zoomScale="80" zoomScaleNormal="80" workbookViewId="0">
      <selection activeCell="D14" sqref="D14"/>
    </sheetView>
  </sheetViews>
  <sheetFormatPr defaultColWidth="0" defaultRowHeight="14.4" zeroHeight="1" x14ac:dyDescent="0.3"/>
  <cols>
    <col min="1" max="3" width="9.109375" customWidth="1"/>
    <col min="4" max="4" width="35.88671875" customWidth="1"/>
    <col min="5" max="5" width="22.5546875" customWidth="1"/>
    <col min="6" max="6" width="29.109375" customWidth="1"/>
    <col min="7" max="7" width="38" customWidth="1"/>
    <col min="8" max="8" width="40.44140625" customWidth="1"/>
    <col min="9" max="9" width="14.33203125" customWidth="1"/>
    <col min="10" max="10" width="30.6640625" customWidth="1"/>
    <col min="11" max="11" width="26.33203125" customWidth="1"/>
    <col min="12" max="12" width="13.6640625" customWidth="1"/>
    <col min="13" max="13" width="30.6640625" customWidth="1"/>
    <col min="14" max="14" width="9.109375" customWidth="1"/>
    <col min="15" max="19" width="9.109375" hidden="1" customWidth="1"/>
    <col min="20" max="20" width="47.44140625" hidden="1" customWidth="1"/>
    <col min="21" max="21" width="15.6640625" hidden="1" customWidth="1"/>
    <col min="22" max="24" width="9.109375" hidden="1" customWidth="1"/>
    <col min="25" max="25" width="26.6640625" hidden="1" customWidth="1"/>
    <col min="26" max="16384" width="9.109375" hidden="1"/>
  </cols>
  <sheetData>
    <row r="1" spans="1:27" s="30" customFormat="1" ht="9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7" s="30" customFormat="1" ht="27.75" customHeight="1" x14ac:dyDescent="0.25">
      <c r="A2" s="29"/>
      <c r="B2" s="31" t="s">
        <v>539</v>
      </c>
      <c r="C2" s="32"/>
      <c r="D2" s="32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7" s="30" customFormat="1" ht="30" customHeight="1" x14ac:dyDescent="0.25">
      <c r="A3" s="29"/>
      <c r="B3" s="233" t="s">
        <v>540</v>
      </c>
      <c r="C3" s="261"/>
      <c r="D3" s="261"/>
      <c r="E3" s="261"/>
      <c r="F3" s="261"/>
      <c r="G3" s="261"/>
      <c r="H3" s="29"/>
      <c r="I3" s="29"/>
      <c r="J3" s="29"/>
      <c r="K3" s="29"/>
      <c r="L3" s="29"/>
      <c r="M3" s="29"/>
      <c r="N3" s="29"/>
    </row>
    <row r="4" spans="1:27" s="30" customFormat="1" ht="6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s="30" customFormat="1" ht="27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35" t="s">
        <v>494</v>
      </c>
      <c r="L5" s="235"/>
      <c r="M5" s="235"/>
      <c r="N5" s="29"/>
    </row>
    <row r="6" spans="1:27" s="30" customFormat="1" ht="7.5" customHeight="1" thickBot="1" x14ac:dyDescent="0.3">
      <c r="A6" s="29"/>
      <c r="B6" s="29"/>
      <c r="C6" s="29"/>
      <c r="D6" s="29"/>
      <c r="E6" s="29"/>
      <c r="F6" s="29"/>
      <c r="G6" s="29" t="s">
        <v>4</v>
      </c>
      <c r="H6" s="29"/>
      <c r="I6" s="29"/>
      <c r="J6" s="29"/>
      <c r="K6" s="29"/>
      <c r="L6" s="29"/>
      <c r="M6" s="29"/>
      <c r="N6" s="29"/>
      <c r="O6" s="37">
        <v>1</v>
      </c>
      <c r="P6" s="38" t="s">
        <v>509</v>
      </c>
      <c r="Q6" s="38"/>
      <c r="R6" s="38"/>
      <c r="S6" s="38"/>
      <c r="T6" s="38"/>
      <c r="U6" s="38"/>
    </row>
    <row r="7" spans="1:27" s="38" customFormat="1" ht="65.25" customHeight="1" thickTop="1" x14ac:dyDescent="0.3">
      <c r="A7" s="34"/>
      <c r="B7" s="236" t="s">
        <v>495</v>
      </c>
      <c r="C7" s="262" t="s">
        <v>541</v>
      </c>
      <c r="D7" s="263"/>
      <c r="E7" s="262" t="s">
        <v>542</v>
      </c>
      <c r="F7" s="264"/>
      <c r="G7" s="265" t="s">
        <v>543</v>
      </c>
      <c r="H7" s="268" t="s">
        <v>544</v>
      </c>
      <c r="I7" s="271" t="s">
        <v>545</v>
      </c>
      <c r="J7" s="272"/>
      <c r="K7" s="277" t="s">
        <v>546</v>
      </c>
      <c r="L7" s="280" t="s">
        <v>547</v>
      </c>
      <c r="M7" s="281"/>
      <c r="N7" s="36"/>
      <c r="O7" s="37">
        <v>2</v>
      </c>
      <c r="P7" s="38" t="s">
        <v>510</v>
      </c>
      <c r="Q7" s="63"/>
      <c r="R7" s="63"/>
      <c r="S7" s="63"/>
      <c r="T7" s="63"/>
      <c r="U7" s="63"/>
    </row>
    <row r="8" spans="1:27" s="38" customFormat="1" ht="17.25" customHeight="1" x14ac:dyDescent="0.3">
      <c r="A8" s="34"/>
      <c r="B8" s="237"/>
      <c r="C8" s="286" t="s">
        <v>502</v>
      </c>
      <c r="D8" s="289" t="s">
        <v>503</v>
      </c>
      <c r="E8" s="252" t="s">
        <v>504</v>
      </c>
      <c r="F8" s="292" t="s">
        <v>503</v>
      </c>
      <c r="G8" s="266"/>
      <c r="H8" s="269"/>
      <c r="I8" s="273"/>
      <c r="J8" s="274"/>
      <c r="K8" s="278"/>
      <c r="L8" s="282"/>
      <c r="M8" s="283"/>
      <c r="N8" s="39"/>
      <c r="O8" s="37">
        <f>IF((ISNUMBER(FIND("NE",G13))),O7,O6)</f>
        <v>1</v>
      </c>
      <c r="P8" s="67" t="str">
        <f>G13</f>
        <v>Vsota nastalih in skladiščenih količin ustreza vsoti količin oddanih v ravnanje</v>
      </c>
      <c r="Q8" s="63"/>
      <c r="R8" s="63"/>
      <c r="S8" s="63"/>
    </row>
    <row r="9" spans="1:27" s="38" customFormat="1" ht="16.5" customHeight="1" thickBot="1" x14ac:dyDescent="0.35">
      <c r="A9" s="34"/>
      <c r="B9" s="237"/>
      <c r="C9" s="287"/>
      <c r="D9" s="290"/>
      <c r="E9" s="253"/>
      <c r="F9" s="293"/>
      <c r="G9" s="267"/>
      <c r="H9" s="270"/>
      <c r="I9" s="275"/>
      <c r="J9" s="276"/>
      <c r="K9" s="279"/>
      <c r="L9" s="284"/>
      <c r="M9" s="285"/>
      <c r="N9" s="39"/>
      <c r="O9" s="37"/>
      <c r="P9" s="37"/>
    </row>
    <row r="10" spans="1:27" s="38" customFormat="1" ht="17.25" customHeight="1" thickTop="1" thickBot="1" x14ac:dyDescent="0.35">
      <c r="A10" s="34"/>
      <c r="B10" s="238"/>
      <c r="C10" s="288"/>
      <c r="D10" s="291"/>
      <c r="E10" s="254"/>
      <c r="F10" s="251"/>
      <c r="G10" s="113" t="s">
        <v>506</v>
      </c>
      <c r="H10" s="114" t="s">
        <v>502</v>
      </c>
      <c r="I10" s="259"/>
      <c r="J10" s="260"/>
      <c r="K10" s="115"/>
      <c r="L10" s="259"/>
      <c r="M10" s="260"/>
      <c r="N10" s="44"/>
      <c r="O10" s="37"/>
      <c r="P10" s="37"/>
    </row>
    <row r="11" spans="1:27" s="38" customFormat="1" ht="15" thickTop="1" x14ac:dyDescent="0.3">
      <c r="A11" s="34"/>
      <c r="B11" s="116"/>
      <c r="C11" s="48">
        <v>1</v>
      </c>
      <c r="D11" s="117" t="s">
        <v>507</v>
      </c>
      <c r="E11" s="48">
        <v>2</v>
      </c>
      <c r="F11" s="49" t="s">
        <v>508</v>
      </c>
      <c r="G11" s="48">
        <v>7</v>
      </c>
      <c r="H11" s="51">
        <v>8</v>
      </c>
      <c r="I11" s="264">
        <v>9</v>
      </c>
      <c r="J11" s="263"/>
      <c r="K11" s="48">
        <v>10</v>
      </c>
      <c r="L11" s="264">
        <v>11</v>
      </c>
      <c r="M11" s="263"/>
      <c r="N11" s="44"/>
      <c r="O11" s="37"/>
      <c r="P11" s="37"/>
    </row>
    <row r="12" spans="1:27" s="63" customFormat="1" ht="15" thickBot="1" x14ac:dyDescent="0.35">
      <c r="A12" s="52"/>
      <c r="B12" s="118">
        <v>30</v>
      </c>
      <c r="C12" s="119">
        <v>32</v>
      </c>
      <c r="D12" s="120"/>
      <c r="E12" s="119">
        <v>38</v>
      </c>
      <c r="F12" s="55"/>
      <c r="G12" s="121">
        <v>47</v>
      </c>
      <c r="H12" s="122">
        <v>48</v>
      </c>
      <c r="I12" s="294">
        <v>58</v>
      </c>
      <c r="J12" s="295"/>
      <c r="K12" s="119">
        <v>68</v>
      </c>
      <c r="L12" s="294">
        <v>70</v>
      </c>
      <c r="M12" s="295"/>
      <c r="N12" s="61"/>
      <c r="O12" s="62"/>
      <c r="P12" s="62"/>
    </row>
    <row r="13" spans="1:27" s="63" customFormat="1" ht="40.5" customHeight="1" thickTop="1" thickBot="1" x14ac:dyDescent="0.35">
      <c r="A13" s="52"/>
      <c r="B13" s="123"/>
      <c r="C13" s="65"/>
      <c r="D13" s="66"/>
      <c r="E13" s="124"/>
      <c r="F13" s="125"/>
      <c r="G13" s="296" t="str">
        <f>IF(O114=P114,"Vsota nastalih in skladiščenih količin ustreza vsoti količin oddanih v ravnanje","Vsota nastalih in skladiščenih količin na dan 1.1. NE USTREZA vsoti količin oddanih v ravnanje! Preverite ali je vsota stolpcev 4+5 enaka vsoti stolpcev 6+7.")</f>
        <v>Vsota nastalih in skladiščenih količin ustreza vsoti količin oddanih v ravnanje</v>
      </c>
      <c r="H13" s="297"/>
      <c r="I13" s="126"/>
      <c r="J13" s="127"/>
      <c r="K13" s="128"/>
      <c r="L13" s="129"/>
      <c r="M13" s="130"/>
      <c r="N13" s="61"/>
      <c r="O13" s="68" t="s">
        <v>511</v>
      </c>
      <c r="P13" s="68" t="s">
        <v>512</v>
      </c>
    </row>
    <row r="14" spans="1:27" s="30" customFormat="1" ht="36.75" customHeight="1" thickTop="1" x14ac:dyDescent="0.25">
      <c r="A14" s="29"/>
      <c r="B14" s="131" t="s">
        <v>513</v>
      </c>
      <c r="C14" s="132" t="e">
        <f t="shared" ref="C14:C77" si="0">INDEX(stat_reg_st,MATCH(D14,stat_reg_ime,0))</f>
        <v>#N/A</v>
      </c>
      <c r="D14" s="133"/>
      <c r="E14" s="134"/>
      <c r="F14" s="135" t="e">
        <f t="shared" ref="F14:F77" si="1">INDEX(st_imena,MATCH(E14,stevilke,0))</f>
        <v>#N/A</v>
      </c>
      <c r="G14" s="136"/>
      <c r="H14" s="137"/>
      <c r="I14" s="138" t="e">
        <f t="shared" ref="I14:I77" si="2">INDEX(ravnanje_maticna,MATCH(J14,ravnanje_naziv,0))</f>
        <v>#N/A</v>
      </c>
      <c r="J14" s="139"/>
      <c r="K14" s="140"/>
      <c r="L14" s="141" t="e">
        <f t="shared" ref="L14:L45" si="3">INDEX(postopek_obd_sifra,MATCH(M14,postopek2,0))</f>
        <v>#N/A</v>
      </c>
      <c r="M14" s="142"/>
      <c r="N14" s="44"/>
      <c r="O14" s="80">
        <f>Tabela1!H13+Tabela1!I13</f>
        <v>0</v>
      </c>
      <c r="P14" s="80">
        <f>Tabela1!J13+Tabela2!G14</f>
        <v>0</v>
      </c>
      <c r="Q14" s="78"/>
      <c r="R14" s="143" t="s">
        <v>549</v>
      </c>
      <c r="S14" s="143" t="s">
        <v>550</v>
      </c>
      <c r="T14" s="143" t="s">
        <v>551</v>
      </c>
      <c r="U14" s="30" t="str">
        <f ca="1">IF(ISNA(OFFSET(Tabela2!$Y$14,MATCH(M14,postopek2,0),-1)),"",OFFSET(Tabela2!$Y$14,MATCH(M14,postopek2,0),-1))</f>
        <v/>
      </c>
      <c r="Y14" s="30" t="s">
        <v>552</v>
      </c>
    </row>
    <row r="15" spans="1:27" s="30" customFormat="1" ht="36.75" customHeight="1" x14ac:dyDescent="0.25">
      <c r="A15" s="29"/>
      <c r="B15" s="81" t="s">
        <v>516</v>
      </c>
      <c r="C15" s="144" t="e">
        <f t="shared" si="0"/>
        <v>#N/A</v>
      </c>
      <c r="D15" s="83"/>
      <c r="E15" s="145"/>
      <c r="F15" s="146" t="e">
        <f t="shared" si="1"/>
        <v>#N/A</v>
      </c>
      <c r="G15" s="136"/>
      <c r="H15" s="147"/>
      <c r="I15" s="148" t="e">
        <f t="shared" si="2"/>
        <v>#N/A</v>
      </c>
      <c r="J15" s="149"/>
      <c r="K15" s="150"/>
      <c r="L15" s="151" t="e">
        <f t="shared" si="3"/>
        <v>#N/A</v>
      </c>
      <c r="M15" s="152"/>
      <c r="N15" s="44"/>
      <c r="O15" s="80">
        <f>Tabela1!H14+Tabela1!I14</f>
        <v>0</v>
      </c>
      <c r="P15" s="80">
        <f>Tabela1!J14+Tabela2!G15</f>
        <v>0</v>
      </c>
      <c r="Q15" s="78"/>
      <c r="R15" s="153" t="s">
        <v>553</v>
      </c>
      <c r="S15" s="153" t="s">
        <v>554</v>
      </c>
      <c r="T15" s="153" t="s">
        <v>555</v>
      </c>
      <c r="U15" s="30" t="str">
        <f ca="1">IF(ISNA(OFFSET(Tabela2!$Y$14,MATCH(M15,postopek2,0),-1)),"",OFFSET(Tabela2!$Y$14,MATCH(M15,postopek2,0),-1))</f>
        <v/>
      </c>
      <c r="X15" s="30">
        <v>1082</v>
      </c>
      <c r="Y15" s="30" t="str">
        <f>CONCATENATE(PostopkiObdelave!A2," ",PostopkiObdelave!B2)</f>
        <v xml:space="preserve">R00 Drug postopek predelave </v>
      </c>
      <c r="Z15" s="30">
        <v>1082</v>
      </c>
      <c r="AA15" s="30" t="s">
        <v>556</v>
      </c>
    </row>
    <row r="16" spans="1:27" s="30" customFormat="1" ht="36.75" customHeight="1" x14ac:dyDescent="0.25">
      <c r="A16" s="29"/>
      <c r="B16" s="81" t="s">
        <v>519</v>
      </c>
      <c r="C16" s="144" t="e">
        <f t="shared" si="0"/>
        <v>#N/A</v>
      </c>
      <c r="D16" s="83"/>
      <c r="E16" s="145"/>
      <c r="F16" s="146" t="e">
        <f t="shared" si="1"/>
        <v>#N/A</v>
      </c>
      <c r="G16" s="136"/>
      <c r="H16" s="147"/>
      <c r="I16" s="148" t="e">
        <f t="shared" si="2"/>
        <v>#N/A</v>
      </c>
      <c r="J16" s="149"/>
      <c r="K16" s="150"/>
      <c r="L16" s="151" t="e">
        <f t="shared" si="3"/>
        <v>#N/A</v>
      </c>
      <c r="M16" s="152"/>
      <c r="N16" s="44"/>
      <c r="O16" s="80">
        <f>Tabela1!H15+Tabela1!I15</f>
        <v>0</v>
      </c>
      <c r="P16" s="80">
        <f>Tabela1!J15+Tabela2!G16</f>
        <v>0</v>
      </c>
      <c r="Q16" s="78"/>
      <c r="R16" s="153" t="s">
        <v>557</v>
      </c>
      <c r="S16" s="153" t="s">
        <v>558</v>
      </c>
      <c r="T16" s="153" t="s">
        <v>559</v>
      </c>
      <c r="U16" s="30" t="str">
        <f ca="1">IF(ISNA(OFFSET(Tabela2!$Y$14,MATCH(M16,postopek2,0),-1)),"",OFFSET(Tabela2!$Y$14,MATCH(M16,postopek2,0),-1))</f>
        <v/>
      </c>
      <c r="X16" s="30">
        <v>46</v>
      </c>
      <c r="Y16" s="30" t="str">
        <f>CONCATENATE(PostopkiObdelave!A3," ",PostopkiObdelave!B3)</f>
        <v>R01 Uporaba predvsem kot gorivo ali drugače za pridobivanje energije</v>
      </c>
      <c r="Z16" s="30">
        <v>46</v>
      </c>
      <c r="AA16" s="30" t="s">
        <v>560</v>
      </c>
    </row>
    <row r="17" spans="1:27" s="30" customFormat="1" ht="36.75" customHeight="1" x14ac:dyDescent="0.25">
      <c r="A17" s="29"/>
      <c r="B17" s="81" t="s">
        <v>520</v>
      </c>
      <c r="C17" s="144" t="e">
        <f t="shared" si="0"/>
        <v>#N/A</v>
      </c>
      <c r="D17" s="83"/>
      <c r="E17" s="145"/>
      <c r="F17" s="146" t="e">
        <f t="shared" si="1"/>
        <v>#N/A</v>
      </c>
      <c r="G17" s="136"/>
      <c r="H17" s="147"/>
      <c r="I17" s="148" t="e">
        <f t="shared" si="2"/>
        <v>#N/A</v>
      </c>
      <c r="J17" s="149"/>
      <c r="K17" s="150"/>
      <c r="L17" s="151" t="e">
        <f t="shared" si="3"/>
        <v>#N/A</v>
      </c>
      <c r="M17" s="152"/>
      <c r="N17" s="44"/>
      <c r="O17" s="80">
        <f>Tabela1!H16+Tabela1!I16</f>
        <v>0</v>
      </c>
      <c r="P17" s="80">
        <f>Tabela1!J16+Tabela2!G17</f>
        <v>0</v>
      </c>
      <c r="Q17" s="78"/>
      <c r="R17" s="153" t="s">
        <v>561</v>
      </c>
      <c r="S17" s="153" t="s">
        <v>562</v>
      </c>
      <c r="T17" s="153" t="s">
        <v>563</v>
      </c>
      <c r="U17" s="30" t="str">
        <f ca="1">IF(ISNA(OFFSET(Tabela2!$Y$14,MATCH(M17,postopek2,0),-1)),"",OFFSET(Tabela2!$Y$14,MATCH(M17,postopek2,0),-1))</f>
        <v/>
      </c>
      <c r="X17" s="30">
        <v>47</v>
      </c>
      <c r="Y17" s="30" t="str">
        <f>CONCATENATE(PostopkiObdelave!A4," ",PostopkiObdelave!B4)</f>
        <v>R0101 Sosežig</v>
      </c>
      <c r="Z17" s="30">
        <v>47</v>
      </c>
      <c r="AA17" s="30" t="s">
        <v>564</v>
      </c>
    </row>
    <row r="18" spans="1:27" s="30" customFormat="1" ht="36.75" customHeight="1" x14ac:dyDescent="0.25">
      <c r="A18" s="29"/>
      <c r="B18" s="81" t="s">
        <v>522</v>
      </c>
      <c r="C18" s="144" t="e">
        <f t="shared" si="0"/>
        <v>#N/A</v>
      </c>
      <c r="D18" s="83"/>
      <c r="E18" s="145"/>
      <c r="F18" s="146" t="e">
        <f t="shared" si="1"/>
        <v>#N/A</v>
      </c>
      <c r="G18" s="136"/>
      <c r="H18" s="147"/>
      <c r="I18" s="148" t="e">
        <f t="shared" si="2"/>
        <v>#N/A</v>
      </c>
      <c r="J18" s="149"/>
      <c r="K18" s="150"/>
      <c r="L18" s="151" t="e">
        <f t="shared" si="3"/>
        <v>#N/A</v>
      </c>
      <c r="M18" s="152"/>
      <c r="N18" s="44"/>
      <c r="O18" s="80">
        <f>Tabela1!H17+Tabela1!I17</f>
        <v>0</v>
      </c>
      <c r="P18" s="80">
        <f>Tabela1!J17+Tabela2!G18</f>
        <v>0</v>
      </c>
      <c r="Q18" s="78"/>
      <c r="R18" s="153" t="s">
        <v>565</v>
      </c>
      <c r="S18" s="153" t="s">
        <v>566</v>
      </c>
      <c r="T18" s="153" t="s">
        <v>567</v>
      </c>
      <c r="U18" s="30" t="str">
        <f ca="1">IF(ISNA(OFFSET(Tabela2!$Y$14,MATCH(M18,postopek2,0),-1)),"",OFFSET(Tabela2!$Y$14,MATCH(M18,postopek2,0),-1))</f>
        <v/>
      </c>
      <c r="X18" s="30">
        <v>48</v>
      </c>
      <c r="Y18" s="30" t="str">
        <f>CONCATENATE(PostopkiObdelave!A5," ",PostopkiObdelave!B5)</f>
        <v xml:space="preserve">R0102 Energetska predelava </v>
      </c>
      <c r="Z18" s="30">
        <v>48</v>
      </c>
      <c r="AA18" s="30" t="s">
        <v>568</v>
      </c>
    </row>
    <row r="19" spans="1:27" s="30" customFormat="1" ht="36.75" customHeight="1" x14ac:dyDescent="0.25">
      <c r="A19" s="29"/>
      <c r="B19" s="81" t="s">
        <v>524</v>
      </c>
      <c r="C19" s="144" t="e">
        <f t="shared" si="0"/>
        <v>#N/A</v>
      </c>
      <c r="D19" s="83"/>
      <c r="E19" s="145"/>
      <c r="F19" s="146" t="e">
        <f t="shared" si="1"/>
        <v>#N/A</v>
      </c>
      <c r="G19" s="136"/>
      <c r="H19" s="147"/>
      <c r="I19" s="148" t="e">
        <f t="shared" si="2"/>
        <v>#N/A</v>
      </c>
      <c r="J19" s="149"/>
      <c r="K19" s="150"/>
      <c r="L19" s="151" t="e">
        <f t="shared" si="3"/>
        <v>#N/A</v>
      </c>
      <c r="M19" s="152"/>
      <c r="N19" s="44"/>
      <c r="O19" s="80">
        <f>Tabela1!H18+Tabela1!I18</f>
        <v>0</v>
      </c>
      <c r="P19" s="80">
        <f>Tabela1!J18+Tabela2!G19</f>
        <v>0</v>
      </c>
      <c r="Q19" s="78"/>
      <c r="R19" s="153" t="s">
        <v>569</v>
      </c>
      <c r="S19" s="153" t="s">
        <v>570</v>
      </c>
      <c r="T19" s="153" t="s">
        <v>571</v>
      </c>
      <c r="U19" s="30" t="str">
        <f ca="1">IF(ISNA(OFFSET(Tabela2!$Y$14,MATCH(M19,postopek2,0),-1)),"",OFFSET(Tabela2!$Y$14,MATCH(M19,postopek2,0),-1))</f>
        <v/>
      </c>
      <c r="X19" s="30">
        <v>50</v>
      </c>
      <c r="Y19" s="30" t="str">
        <f>CONCATENATE(PostopkiObdelave!A6," ",PostopkiObdelave!B6)</f>
        <v>R02 Pridobivanje topil / regeneracija</v>
      </c>
      <c r="Z19" s="30">
        <v>50</v>
      </c>
      <c r="AA19" s="30" t="s">
        <v>572</v>
      </c>
    </row>
    <row r="20" spans="1:27" s="30" customFormat="1" ht="36.75" customHeight="1" x14ac:dyDescent="0.25">
      <c r="A20" s="29"/>
      <c r="B20" s="81" t="s">
        <v>526</v>
      </c>
      <c r="C20" s="144" t="e">
        <f t="shared" si="0"/>
        <v>#N/A</v>
      </c>
      <c r="D20" s="83"/>
      <c r="E20" s="145"/>
      <c r="F20" s="146" t="e">
        <f t="shared" si="1"/>
        <v>#N/A</v>
      </c>
      <c r="G20" s="136"/>
      <c r="H20" s="147"/>
      <c r="I20" s="148" t="e">
        <f t="shared" si="2"/>
        <v>#N/A</v>
      </c>
      <c r="J20" s="149"/>
      <c r="K20" s="150"/>
      <c r="L20" s="151" t="e">
        <f t="shared" si="3"/>
        <v>#N/A</v>
      </c>
      <c r="M20" s="152"/>
      <c r="N20" s="44"/>
      <c r="O20" s="80">
        <f>Tabela1!H19+Tabela1!I19</f>
        <v>0</v>
      </c>
      <c r="P20" s="80">
        <f>Tabela1!J19+Tabela2!G20</f>
        <v>0</v>
      </c>
      <c r="Q20" s="78"/>
      <c r="R20" s="153" t="s">
        <v>573</v>
      </c>
      <c r="S20" s="153" t="s">
        <v>574</v>
      </c>
      <c r="T20" s="153" t="s">
        <v>575</v>
      </c>
      <c r="U20" s="30" t="str">
        <f ca="1">IF(ISNA(OFFSET(Tabela2!$Y$14,MATCH(M20,postopek2,0),-1)),"",OFFSET(Tabela2!$Y$14,MATCH(M20,postopek2,0),-1))</f>
        <v/>
      </c>
      <c r="X20" s="30">
        <v>51</v>
      </c>
      <c r="Y20" s="30" t="str">
        <f>CONCATENATE(PostopkiObdelave!A7," ",PostopkiObdelave!B7)</f>
        <v>R03 Recikliranje / pridobivanje organskih snovi, ki se ne uporabljajo kot topila (brez kompostiranja in drugih procesov biološkega preoblikovanja)</v>
      </c>
      <c r="Z20" s="30">
        <v>51</v>
      </c>
      <c r="AA20" s="30" t="s">
        <v>576</v>
      </c>
    </row>
    <row r="21" spans="1:27" s="30" customFormat="1" ht="36.75" customHeight="1" x14ac:dyDescent="0.25">
      <c r="A21" s="29"/>
      <c r="B21" s="81" t="s">
        <v>528</v>
      </c>
      <c r="C21" s="144" t="e">
        <f t="shared" si="0"/>
        <v>#N/A</v>
      </c>
      <c r="D21" s="83"/>
      <c r="E21" s="145"/>
      <c r="F21" s="146" t="e">
        <f t="shared" si="1"/>
        <v>#N/A</v>
      </c>
      <c r="G21" s="136"/>
      <c r="H21" s="147"/>
      <c r="I21" s="148" t="e">
        <f t="shared" si="2"/>
        <v>#N/A</v>
      </c>
      <c r="J21" s="149"/>
      <c r="K21" s="150"/>
      <c r="L21" s="151" t="e">
        <f t="shared" si="3"/>
        <v>#N/A</v>
      </c>
      <c r="M21" s="152"/>
      <c r="N21" s="44"/>
      <c r="O21" s="80">
        <f>Tabela1!H20+Tabela1!I20</f>
        <v>0</v>
      </c>
      <c r="P21" s="80">
        <f>Tabela1!J20+Tabela2!G21</f>
        <v>0</v>
      </c>
      <c r="Q21" s="78"/>
      <c r="R21" s="153" t="s">
        <v>577</v>
      </c>
      <c r="S21" s="153" t="s">
        <v>578</v>
      </c>
      <c r="T21" s="153" t="s">
        <v>579</v>
      </c>
      <c r="U21" s="30" t="str">
        <f ca="1">IF(ISNA(OFFSET(Tabela2!$Y$14,MATCH(M21,postopek2,0),-1)),"",OFFSET(Tabela2!$Y$14,MATCH(M21,postopek2,0),-1))</f>
        <v/>
      </c>
      <c r="X21" s="30">
        <v>1119</v>
      </c>
      <c r="Y21" s="30" t="str">
        <f>CONCATENATE(PostopkiObdelave!A8," ",PostopkiObdelave!B8)</f>
        <v>R0301 Predelava v bioplinarni</v>
      </c>
      <c r="Z21" s="30">
        <v>1119</v>
      </c>
      <c r="AA21" s="30" t="s">
        <v>580</v>
      </c>
    </row>
    <row r="22" spans="1:27" s="30" customFormat="1" ht="36.75" customHeight="1" x14ac:dyDescent="0.25">
      <c r="A22" s="29"/>
      <c r="B22" s="81" t="s">
        <v>530</v>
      </c>
      <c r="C22" s="144" t="e">
        <f t="shared" si="0"/>
        <v>#N/A</v>
      </c>
      <c r="D22" s="83"/>
      <c r="E22" s="145"/>
      <c r="F22" s="146" t="e">
        <f t="shared" si="1"/>
        <v>#N/A</v>
      </c>
      <c r="G22" s="136"/>
      <c r="H22" s="147"/>
      <c r="I22" s="148" t="e">
        <f t="shared" si="2"/>
        <v>#N/A</v>
      </c>
      <c r="J22" s="149"/>
      <c r="K22" s="150"/>
      <c r="L22" s="151" t="e">
        <f t="shared" si="3"/>
        <v>#N/A</v>
      </c>
      <c r="M22" s="152"/>
      <c r="N22" s="44"/>
      <c r="O22" s="80">
        <f>Tabela1!H21+Tabela1!I21</f>
        <v>0</v>
      </c>
      <c r="P22" s="80">
        <f>Tabela1!J21+Tabela2!G22</f>
        <v>0</v>
      </c>
      <c r="Q22" s="78"/>
      <c r="R22" s="153" t="s">
        <v>581</v>
      </c>
      <c r="S22" s="153" t="s">
        <v>582</v>
      </c>
      <c r="T22" s="153" t="s">
        <v>583</v>
      </c>
      <c r="U22" s="30" t="str">
        <f ca="1">IF(ISNA(OFFSET(Tabela2!$Y$14,MATCH(M22,postopek2,0),-1)),"",OFFSET(Tabela2!$Y$14,MATCH(M22,postopek2,0),-1))</f>
        <v/>
      </c>
      <c r="X22" s="30">
        <v>1120</v>
      </c>
      <c r="Y22" s="30" t="str">
        <f>CONCATENATE(PostopkiObdelave!A9," ",PostopkiObdelave!B9)</f>
        <v>R0302 Kompostiranje</v>
      </c>
      <c r="Z22" s="30">
        <v>1120</v>
      </c>
      <c r="AA22" s="30" t="s">
        <v>584</v>
      </c>
    </row>
    <row r="23" spans="1:27" s="30" customFormat="1" ht="36.75" customHeight="1" x14ac:dyDescent="0.25">
      <c r="A23" s="29"/>
      <c r="B23" s="93">
        <v>10</v>
      </c>
      <c r="C23" s="144" t="e">
        <f t="shared" si="0"/>
        <v>#N/A</v>
      </c>
      <c r="D23" s="83"/>
      <c r="E23" s="145"/>
      <c r="F23" s="146" t="e">
        <f t="shared" si="1"/>
        <v>#N/A</v>
      </c>
      <c r="G23" s="136"/>
      <c r="H23" s="147"/>
      <c r="I23" s="148" t="e">
        <f t="shared" si="2"/>
        <v>#N/A</v>
      </c>
      <c r="J23" s="149"/>
      <c r="K23" s="150"/>
      <c r="L23" s="151" t="e">
        <f t="shared" si="3"/>
        <v>#N/A</v>
      </c>
      <c r="M23" s="152"/>
      <c r="N23" s="44"/>
      <c r="O23" s="80">
        <f>Tabela1!H22+Tabela1!I22</f>
        <v>0</v>
      </c>
      <c r="P23" s="80">
        <f>Tabela1!J22+Tabela2!G23</f>
        <v>0</v>
      </c>
      <c r="Q23" s="78"/>
      <c r="R23" s="153" t="s">
        <v>585</v>
      </c>
      <c r="S23" s="153" t="s">
        <v>586</v>
      </c>
      <c r="T23" s="153" t="s">
        <v>587</v>
      </c>
      <c r="U23" s="30" t="str">
        <f ca="1">IF(ISNA(OFFSET(Tabela2!$Y$14,MATCH(M23,postopek2,0),-1)),"",OFFSET(Tabela2!$Y$14,MATCH(M23,postopek2,0),-1))</f>
        <v/>
      </c>
      <c r="X23" s="30">
        <v>1121</v>
      </c>
      <c r="Y23" s="30" t="str">
        <f>CONCATENATE(PostopkiObdelave!A10," ",PostopkiObdelave!B10)</f>
        <v xml:space="preserve">R0303 Druge biološke predelave </v>
      </c>
      <c r="Z23" s="30">
        <v>1121</v>
      </c>
      <c r="AA23" s="30" t="s">
        <v>588</v>
      </c>
    </row>
    <row r="24" spans="1:27" s="30" customFormat="1" ht="36.75" customHeight="1" x14ac:dyDescent="0.25">
      <c r="A24" s="29"/>
      <c r="B24" s="93">
        <v>11</v>
      </c>
      <c r="C24" s="144" t="e">
        <f t="shared" si="0"/>
        <v>#N/A</v>
      </c>
      <c r="D24" s="83"/>
      <c r="E24" s="145"/>
      <c r="F24" s="146" t="e">
        <f t="shared" si="1"/>
        <v>#N/A</v>
      </c>
      <c r="G24" s="136"/>
      <c r="H24" s="147"/>
      <c r="I24" s="148" t="e">
        <f t="shared" si="2"/>
        <v>#N/A</v>
      </c>
      <c r="J24" s="149"/>
      <c r="K24" s="150"/>
      <c r="L24" s="151" t="e">
        <f t="shared" si="3"/>
        <v>#N/A</v>
      </c>
      <c r="M24" s="152"/>
      <c r="N24" s="44"/>
      <c r="O24" s="80">
        <f>Tabela1!H23+Tabela1!I23</f>
        <v>0</v>
      </c>
      <c r="P24" s="80">
        <f>Tabela1!J23+Tabela2!G24</f>
        <v>0</v>
      </c>
      <c r="Q24" s="78"/>
      <c r="R24" s="153" t="s">
        <v>589</v>
      </c>
      <c r="S24" s="153" t="s">
        <v>590</v>
      </c>
      <c r="T24" s="153" t="s">
        <v>591</v>
      </c>
      <c r="U24" s="30" t="str">
        <f ca="1">IF(ISNA(OFFSET(Tabela2!$Y$14,MATCH(M24,postopek2,0),-1)),"",OFFSET(Tabela2!$Y$14,MATCH(M24,postopek2,0),-1))</f>
        <v/>
      </c>
      <c r="X24" s="30">
        <v>52</v>
      </c>
      <c r="Y24" s="30" t="str">
        <f>CONCATENATE(PostopkiObdelave!A11," ",PostopkiObdelave!B11)</f>
        <v>R04 Recikliranje / pridobivanje kovin in njihovih spojin</v>
      </c>
      <c r="Z24" s="30">
        <v>52</v>
      </c>
      <c r="AA24" s="30" t="s">
        <v>592</v>
      </c>
    </row>
    <row r="25" spans="1:27" s="30" customFormat="1" ht="36.75" customHeight="1" x14ac:dyDescent="0.25">
      <c r="A25" s="29"/>
      <c r="B25" s="93">
        <v>12</v>
      </c>
      <c r="C25" s="144" t="e">
        <f t="shared" si="0"/>
        <v>#N/A</v>
      </c>
      <c r="D25" s="83"/>
      <c r="E25" s="145"/>
      <c r="F25" s="146" t="e">
        <f t="shared" si="1"/>
        <v>#N/A</v>
      </c>
      <c r="G25" s="136"/>
      <c r="H25" s="147"/>
      <c r="I25" s="148" t="e">
        <f t="shared" si="2"/>
        <v>#N/A</v>
      </c>
      <c r="J25" s="149"/>
      <c r="K25" s="150"/>
      <c r="L25" s="151" t="e">
        <f t="shared" si="3"/>
        <v>#N/A</v>
      </c>
      <c r="M25" s="152"/>
      <c r="N25" s="44"/>
      <c r="O25" s="80">
        <f>Tabela1!H24+Tabela1!I24</f>
        <v>0</v>
      </c>
      <c r="P25" s="80">
        <f>Tabela1!J24+Tabela2!G25</f>
        <v>0</v>
      </c>
      <c r="Q25" s="78"/>
      <c r="R25" s="153" t="s">
        <v>593</v>
      </c>
      <c r="S25" s="153" t="s">
        <v>594</v>
      </c>
      <c r="T25" s="153" t="s">
        <v>595</v>
      </c>
      <c r="U25" s="30" t="str">
        <f ca="1">IF(ISNA(OFFSET(Tabela2!$Y$14,MATCH(M25,postopek2,0),-1)),"",OFFSET(Tabela2!$Y$14,MATCH(M25,postopek2,0),-1))</f>
        <v/>
      </c>
      <c r="X25" s="30">
        <v>53</v>
      </c>
      <c r="Y25" s="30" t="str">
        <f>CONCATENATE(PostopkiObdelave!A12," ",PostopkiObdelave!B12)</f>
        <v>R05 Recikliranje / pridobivanje drugih anorganskih materialov</v>
      </c>
      <c r="Z25" s="30">
        <v>53</v>
      </c>
      <c r="AA25" s="30" t="s">
        <v>596</v>
      </c>
    </row>
    <row r="26" spans="1:27" s="30" customFormat="1" ht="36.75" customHeight="1" x14ac:dyDescent="0.25">
      <c r="A26" s="29"/>
      <c r="B26" s="93">
        <v>13</v>
      </c>
      <c r="C26" s="144" t="e">
        <f t="shared" si="0"/>
        <v>#N/A</v>
      </c>
      <c r="D26" s="83"/>
      <c r="E26" s="145"/>
      <c r="F26" s="146" t="e">
        <f t="shared" si="1"/>
        <v>#N/A</v>
      </c>
      <c r="G26" s="136"/>
      <c r="H26" s="147"/>
      <c r="I26" s="148" t="e">
        <f t="shared" si="2"/>
        <v>#N/A</v>
      </c>
      <c r="J26" s="149"/>
      <c r="K26" s="150"/>
      <c r="L26" s="151" t="e">
        <f t="shared" si="3"/>
        <v>#N/A</v>
      </c>
      <c r="M26" s="152"/>
      <c r="N26" s="44"/>
      <c r="O26" s="80">
        <f>Tabela1!H25+Tabela1!I25</f>
        <v>0</v>
      </c>
      <c r="P26" s="80">
        <f>Tabela1!J25+Tabela2!G26</f>
        <v>0</v>
      </c>
      <c r="Q26" s="78"/>
      <c r="R26" s="153" t="s">
        <v>597</v>
      </c>
      <c r="S26" s="153" t="s">
        <v>598</v>
      </c>
      <c r="T26" s="153" t="s">
        <v>599</v>
      </c>
      <c r="U26" s="30" t="str">
        <f ca="1">IF(ISNA(OFFSET(Tabela2!$Y$14,MATCH(M26,postopek2,0),-1)),"",OFFSET(Tabela2!$Y$14,MATCH(M26,postopek2,0),-1))</f>
        <v/>
      </c>
      <c r="X26" s="30">
        <v>54</v>
      </c>
      <c r="Y26" s="30" t="str">
        <f>CONCATENATE(PostopkiObdelave!A13," ",PostopkiObdelave!B13)</f>
        <v>R06 Regeneracija kislin ali baz</v>
      </c>
      <c r="Z26" s="30">
        <v>54</v>
      </c>
      <c r="AA26" s="30" t="s">
        <v>600</v>
      </c>
    </row>
    <row r="27" spans="1:27" s="30" customFormat="1" ht="36.75" customHeight="1" x14ac:dyDescent="0.25">
      <c r="A27" s="29"/>
      <c r="B27" s="93">
        <v>14</v>
      </c>
      <c r="C27" s="144" t="e">
        <f t="shared" si="0"/>
        <v>#N/A</v>
      </c>
      <c r="D27" s="83"/>
      <c r="E27" s="145"/>
      <c r="F27" s="146" t="e">
        <f t="shared" si="1"/>
        <v>#N/A</v>
      </c>
      <c r="G27" s="136"/>
      <c r="H27" s="147"/>
      <c r="I27" s="148" t="e">
        <f t="shared" si="2"/>
        <v>#N/A</v>
      </c>
      <c r="J27" s="149"/>
      <c r="K27" s="150" t="str">
        <f t="shared" ref="K27:K90" si="4">IF(OR(H27=1,H27=2)," ","")</f>
        <v/>
      </c>
      <c r="L27" s="151" t="e">
        <f t="shared" si="3"/>
        <v>#N/A</v>
      </c>
      <c r="M27" s="152"/>
      <c r="N27" s="44"/>
      <c r="O27" s="80">
        <f>Tabela1!H26+Tabela1!I26</f>
        <v>0</v>
      </c>
      <c r="P27" s="80">
        <f>Tabela1!J26+Tabela2!G27</f>
        <v>0</v>
      </c>
      <c r="Q27" s="78"/>
      <c r="R27" s="153" t="s">
        <v>601</v>
      </c>
      <c r="S27" s="153" t="s">
        <v>602</v>
      </c>
      <c r="T27" s="153" t="s">
        <v>603</v>
      </c>
      <c r="U27" s="30" t="str">
        <f ca="1">IF(ISNA(OFFSET(Tabela2!$Y$14,MATCH(M27,postopek2,0),-1)),"",OFFSET(Tabela2!$Y$14,MATCH(M27,postopek2,0),-1))</f>
        <v/>
      </c>
      <c r="X27" s="30">
        <v>55</v>
      </c>
      <c r="Y27" s="30" t="str">
        <f>CONCATENATE(PostopkiObdelave!A14," ",PostopkiObdelave!B14)</f>
        <v>R07 Predelava sestavin, ki se uporabljajo za zmanjšanje onesnaževanja</v>
      </c>
      <c r="Z27" s="30">
        <v>55</v>
      </c>
      <c r="AA27" s="30" t="s">
        <v>604</v>
      </c>
    </row>
    <row r="28" spans="1:27" s="30" customFormat="1" ht="36.75" customHeight="1" x14ac:dyDescent="0.25">
      <c r="A28" s="29"/>
      <c r="B28" s="93">
        <v>15</v>
      </c>
      <c r="C28" s="144" t="e">
        <f t="shared" si="0"/>
        <v>#N/A</v>
      </c>
      <c r="D28" s="83"/>
      <c r="E28" s="145"/>
      <c r="F28" s="146" t="e">
        <f t="shared" si="1"/>
        <v>#N/A</v>
      </c>
      <c r="G28" s="136"/>
      <c r="H28" s="147"/>
      <c r="I28" s="148" t="e">
        <f t="shared" si="2"/>
        <v>#N/A</v>
      </c>
      <c r="J28" s="149"/>
      <c r="K28" s="150" t="str">
        <f t="shared" si="4"/>
        <v/>
      </c>
      <c r="L28" s="151" t="e">
        <f t="shared" si="3"/>
        <v>#N/A</v>
      </c>
      <c r="M28" s="152"/>
      <c r="N28" s="44"/>
      <c r="O28" s="80">
        <f>Tabela1!H27+Tabela1!I27</f>
        <v>0</v>
      </c>
      <c r="P28" s="80">
        <f>Tabela1!J27+Tabela2!G28</f>
        <v>0</v>
      </c>
      <c r="Q28" s="78"/>
      <c r="R28" s="153" t="s">
        <v>605</v>
      </c>
      <c r="S28" s="153" t="s">
        <v>606</v>
      </c>
      <c r="T28" s="153" t="s">
        <v>607</v>
      </c>
      <c r="U28" s="30" t="str">
        <f ca="1">IF(ISNA(OFFSET(Tabela2!$Y$14,MATCH(M28,postopek2,0),-1)),"",OFFSET(Tabela2!$Y$14,MATCH(M28,postopek2,0),-1))</f>
        <v/>
      </c>
      <c r="X28" s="30">
        <v>56</v>
      </c>
      <c r="Y28" s="30" t="str">
        <f>CONCATENATE(PostopkiObdelave!A15," ",PostopkiObdelave!B15)</f>
        <v>R08 Predelava sestavin iz katalizatorjev</v>
      </c>
      <c r="Z28" s="30">
        <v>56</v>
      </c>
      <c r="AA28" s="30" t="s">
        <v>608</v>
      </c>
    </row>
    <row r="29" spans="1:27" s="30" customFormat="1" ht="36.75" customHeight="1" x14ac:dyDescent="0.25">
      <c r="A29" s="29"/>
      <c r="B29" s="93">
        <v>16</v>
      </c>
      <c r="C29" s="144" t="e">
        <f t="shared" si="0"/>
        <v>#N/A</v>
      </c>
      <c r="D29" s="83"/>
      <c r="E29" s="145"/>
      <c r="F29" s="146" t="e">
        <f t="shared" si="1"/>
        <v>#N/A</v>
      </c>
      <c r="G29" s="136"/>
      <c r="H29" s="147"/>
      <c r="I29" s="148" t="e">
        <f t="shared" si="2"/>
        <v>#N/A</v>
      </c>
      <c r="J29" s="149"/>
      <c r="K29" s="150" t="str">
        <f t="shared" si="4"/>
        <v/>
      </c>
      <c r="L29" s="151" t="e">
        <f t="shared" si="3"/>
        <v>#N/A</v>
      </c>
      <c r="M29" s="152"/>
      <c r="N29" s="44"/>
      <c r="O29" s="80">
        <f>Tabela1!H28+Tabela1!I28</f>
        <v>0</v>
      </c>
      <c r="P29" s="80">
        <f>Tabela1!J28+Tabela2!G29</f>
        <v>0</v>
      </c>
      <c r="Q29" s="78"/>
      <c r="R29" s="153" t="s">
        <v>609</v>
      </c>
      <c r="S29" s="153" t="s">
        <v>610</v>
      </c>
      <c r="T29" s="153" t="s">
        <v>611</v>
      </c>
      <c r="U29" s="30" t="str">
        <f ca="1">IF(ISNA(OFFSET(Tabela2!$Y$14,MATCH(M29,postopek2,0),-1)),"",OFFSET(Tabela2!$Y$14,MATCH(M29,postopek2,0),-1))</f>
        <v/>
      </c>
      <c r="X29" s="30">
        <v>57</v>
      </c>
      <c r="Y29" s="30" t="str">
        <f>CONCATENATE(PostopkiObdelave!A16," ",PostopkiObdelave!B16)</f>
        <v>R09 Ponovno rafiniranje olja ali drugi načini ponovne uporabe olja</v>
      </c>
      <c r="Z29" s="30">
        <v>57</v>
      </c>
      <c r="AA29" s="30" t="s">
        <v>612</v>
      </c>
    </row>
    <row r="30" spans="1:27" s="30" customFormat="1" ht="36.75" customHeight="1" x14ac:dyDescent="0.25">
      <c r="A30" s="29"/>
      <c r="B30" s="93">
        <v>17</v>
      </c>
      <c r="C30" s="144" t="e">
        <f t="shared" si="0"/>
        <v>#N/A</v>
      </c>
      <c r="D30" s="83"/>
      <c r="E30" s="145"/>
      <c r="F30" s="146" t="e">
        <f t="shared" si="1"/>
        <v>#N/A</v>
      </c>
      <c r="G30" s="136"/>
      <c r="H30" s="147"/>
      <c r="I30" s="148" t="e">
        <f t="shared" si="2"/>
        <v>#N/A</v>
      </c>
      <c r="J30" s="149"/>
      <c r="K30" s="150" t="str">
        <f t="shared" si="4"/>
        <v/>
      </c>
      <c r="L30" s="151" t="e">
        <f t="shared" si="3"/>
        <v>#N/A</v>
      </c>
      <c r="M30" s="152"/>
      <c r="N30" s="44"/>
      <c r="O30" s="80">
        <f>Tabela1!H29+Tabela1!I29</f>
        <v>0</v>
      </c>
      <c r="P30" s="80">
        <f>Tabela1!J29+Tabela2!G30</f>
        <v>0</v>
      </c>
      <c r="Q30" s="78"/>
      <c r="R30" s="153" t="s">
        <v>613</v>
      </c>
      <c r="S30" s="153" t="s">
        <v>614</v>
      </c>
      <c r="T30" s="153" t="s">
        <v>615</v>
      </c>
      <c r="U30" s="30" t="str">
        <f ca="1">IF(ISNA(OFFSET(Tabela2!$Y$14,MATCH(M30,postopek2,0),-1)),"",OFFSET(Tabela2!$Y$14,MATCH(M30,postopek2,0),-1))</f>
        <v/>
      </c>
      <c r="X30" s="30">
        <v>58</v>
      </c>
      <c r="Y30" s="30" t="str">
        <f>CONCATENATE(PostopkiObdelave!A17," ",PostopkiObdelave!B17)</f>
        <v>R10 Vnos v ali na tla v korist v kmetijstvu ali za ekološko izboljšanje</v>
      </c>
      <c r="Z30" s="30">
        <v>58</v>
      </c>
      <c r="AA30" s="30" t="s">
        <v>616</v>
      </c>
    </row>
    <row r="31" spans="1:27" s="30" customFormat="1" ht="36.75" customHeight="1" x14ac:dyDescent="0.25">
      <c r="A31" s="29"/>
      <c r="B31" s="93">
        <v>18</v>
      </c>
      <c r="C31" s="144" t="e">
        <f t="shared" si="0"/>
        <v>#N/A</v>
      </c>
      <c r="D31" s="83"/>
      <c r="E31" s="145"/>
      <c r="F31" s="146" t="e">
        <f t="shared" si="1"/>
        <v>#N/A</v>
      </c>
      <c r="G31" s="136"/>
      <c r="H31" s="147"/>
      <c r="I31" s="148" t="e">
        <f t="shared" si="2"/>
        <v>#N/A</v>
      </c>
      <c r="J31" s="149"/>
      <c r="K31" s="150" t="str">
        <f t="shared" si="4"/>
        <v/>
      </c>
      <c r="L31" s="151" t="e">
        <f t="shared" si="3"/>
        <v>#N/A</v>
      </c>
      <c r="M31" s="152"/>
      <c r="N31" s="44"/>
      <c r="O31" s="80">
        <f>Tabela1!H30+Tabela1!I30</f>
        <v>0</v>
      </c>
      <c r="P31" s="80">
        <f>Tabela1!J30+Tabela2!G31</f>
        <v>0</v>
      </c>
      <c r="Q31" s="78"/>
      <c r="R31" s="153" t="s">
        <v>617</v>
      </c>
      <c r="S31" s="153" t="s">
        <v>618</v>
      </c>
      <c r="T31" s="153" t="s">
        <v>619</v>
      </c>
      <c r="U31" s="30" t="str">
        <f ca="1">IF(ISNA(OFFSET(Tabela2!$Y$14,MATCH(M31,postopek2,0),-1)),"",OFFSET(Tabela2!$Y$14,MATCH(M31,postopek2,0),-1))</f>
        <v/>
      </c>
      <c r="X31" s="30">
        <v>59</v>
      </c>
      <c r="Y31" s="30" t="str">
        <f>CONCATENATE(PostopkiObdelave!A18," ",PostopkiObdelave!B18)</f>
        <v>R11 Uporaba odpadkov, pridobljenih s katerim koli od postopkov, označenih z R1 do R10</v>
      </c>
      <c r="Z31" s="30">
        <v>59</v>
      </c>
      <c r="AA31" s="30" t="s">
        <v>620</v>
      </c>
    </row>
    <row r="32" spans="1:27" s="30" customFormat="1" ht="36.75" customHeight="1" x14ac:dyDescent="0.25">
      <c r="A32" s="29"/>
      <c r="B32" s="93">
        <v>19</v>
      </c>
      <c r="C32" s="144" t="e">
        <f t="shared" si="0"/>
        <v>#N/A</v>
      </c>
      <c r="D32" s="83"/>
      <c r="E32" s="145"/>
      <c r="F32" s="146" t="e">
        <f t="shared" si="1"/>
        <v>#N/A</v>
      </c>
      <c r="G32" s="136"/>
      <c r="H32" s="147"/>
      <c r="I32" s="148" t="e">
        <f t="shared" si="2"/>
        <v>#N/A</v>
      </c>
      <c r="J32" s="149"/>
      <c r="K32" s="150" t="str">
        <f t="shared" si="4"/>
        <v/>
      </c>
      <c r="L32" s="151" t="e">
        <f t="shared" si="3"/>
        <v>#N/A</v>
      </c>
      <c r="M32" s="152"/>
      <c r="N32" s="44"/>
      <c r="O32" s="80">
        <f>Tabela1!H31+Tabela1!I31</f>
        <v>0</v>
      </c>
      <c r="P32" s="80">
        <f>Tabela1!J31+Tabela2!G32</f>
        <v>0</v>
      </c>
      <c r="Q32" s="78"/>
      <c r="R32" s="153" t="s">
        <v>621</v>
      </c>
      <c r="S32" s="153" t="s">
        <v>622</v>
      </c>
      <c r="T32" s="153" t="s">
        <v>623</v>
      </c>
      <c r="U32" s="30" t="str">
        <f ca="1">IF(ISNA(OFFSET(Tabela2!$Y$14,MATCH(M32,postopek2,0),-1)),"",OFFSET(Tabela2!$Y$14,MATCH(M32,postopek2,0),-1))</f>
        <v/>
      </c>
      <c r="X32" s="30">
        <v>60</v>
      </c>
      <c r="Y32" s="30" t="str">
        <f>CONCATENATE(PostopkiObdelave!A19," ",PostopkiObdelave!B19)</f>
        <v>R12 Izmenjava odpadkov za predelavo s katerim koli od postopkov, označenih z R1 do R11</v>
      </c>
      <c r="Z32" s="30">
        <v>60</v>
      </c>
      <c r="AA32" s="30" t="s">
        <v>624</v>
      </c>
    </row>
    <row r="33" spans="1:27" s="30" customFormat="1" ht="36.75" customHeight="1" x14ac:dyDescent="0.25">
      <c r="A33" s="29"/>
      <c r="B33" s="93">
        <v>20</v>
      </c>
      <c r="C33" s="144" t="e">
        <f t="shared" si="0"/>
        <v>#N/A</v>
      </c>
      <c r="D33" s="83"/>
      <c r="E33" s="145"/>
      <c r="F33" s="146" t="e">
        <f t="shared" si="1"/>
        <v>#N/A</v>
      </c>
      <c r="G33" s="136"/>
      <c r="H33" s="147"/>
      <c r="I33" s="148" t="e">
        <f t="shared" si="2"/>
        <v>#N/A</v>
      </c>
      <c r="J33" s="149"/>
      <c r="K33" s="150"/>
      <c r="L33" s="151" t="e">
        <f t="shared" si="3"/>
        <v>#N/A</v>
      </c>
      <c r="M33" s="152"/>
      <c r="N33" s="44"/>
      <c r="O33" s="80">
        <f>Tabela1!H32+Tabela1!I32</f>
        <v>0</v>
      </c>
      <c r="P33" s="80">
        <f>Tabela1!J32+Tabela2!G33</f>
        <v>0</v>
      </c>
      <c r="Q33" s="78"/>
      <c r="R33" s="153" t="s">
        <v>625</v>
      </c>
      <c r="S33" s="153" t="s">
        <v>626</v>
      </c>
      <c r="T33" s="153" t="s">
        <v>627</v>
      </c>
      <c r="U33" s="30" t="str">
        <f ca="1">IF(ISNA(OFFSET(Tabela2!$Y$14,MATCH(M33,postopek2,0),-1)),"",OFFSET(Tabela2!$Y$14,MATCH(M33,postopek2,0),-1))</f>
        <v/>
      </c>
      <c r="X33" s="30">
        <v>61</v>
      </c>
      <c r="Y33" s="30" t="str">
        <f>CONCATENATE(PostopkiObdelave!A20," ",PostopkiObdelave!B20)</f>
        <v>R13 Skladiščenje odpadkov do katerega koli od postopkov, označenih z R1 do R12 (razen začasnega skladiščenja, do zbiranja, na mestu nastanka odpadkov)</v>
      </c>
      <c r="Z33" s="30">
        <v>61</v>
      </c>
      <c r="AA33" s="30" t="s">
        <v>628</v>
      </c>
    </row>
    <row r="34" spans="1:27" s="30" customFormat="1" ht="36.75" customHeight="1" x14ac:dyDescent="0.25">
      <c r="A34" s="29"/>
      <c r="B34" s="93">
        <v>21</v>
      </c>
      <c r="C34" s="144" t="e">
        <f t="shared" si="0"/>
        <v>#N/A</v>
      </c>
      <c r="D34" s="83"/>
      <c r="E34" s="145"/>
      <c r="F34" s="146" t="e">
        <f t="shared" si="1"/>
        <v>#N/A</v>
      </c>
      <c r="G34" s="136"/>
      <c r="H34" s="147"/>
      <c r="I34" s="148" t="e">
        <f t="shared" si="2"/>
        <v>#N/A</v>
      </c>
      <c r="J34" s="149"/>
      <c r="K34" s="150" t="str">
        <f t="shared" si="4"/>
        <v/>
      </c>
      <c r="L34" s="151" t="e">
        <f t="shared" si="3"/>
        <v>#N/A</v>
      </c>
      <c r="M34" s="152"/>
      <c r="N34" s="44"/>
      <c r="O34" s="80">
        <f>Tabela1!H33+Tabela1!I33</f>
        <v>0</v>
      </c>
      <c r="P34" s="80">
        <f>Tabela1!J33+Tabela2!G34</f>
        <v>0</v>
      </c>
      <c r="Q34" s="78"/>
      <c r="R34" s="153" t="s">
        <v>629</v>
      </c>
      <c r="S34" s="153" t="s">
        <v>630</v>
      </c>
      <c r="T34" s="153" t="s">
        <v>631</v>
      </c>
      <c r="U34" s="30" t="str">
        <f ca="1">IF(ISNA(OFFSET(Tabela2!$Y$14,MATCH(M34,postopek2,0),-1)),"",OFFSET(Tabela2!$Y$14,MATCH(M34,postopek2,0),-1))</f>
        <v/>
      </c>
      <c r="X34" s="30">
        <v>1052</v>
      </c>
      <c r="Y34" s="30" t="str">
        <f>CONCATENATE(PostopkiObdelave!A21," ",PostopkiObdelave!B21)</f>
        <v>R12,13 Izmenjava odpadkov za predelavo s katerim koli od postopkov, označenih z R1 do R11, Skladiščenje odpadkov do katerega koli od postopkov, označenih z R1 do R12</v>
      </c>
      <c r="Z34" s="30">
        <v>1052</v>
      </c>
      <c r="AA34" s="30" t="s">
        <v>632</v>
      </c>
    </row>
    <row r="35" spans="1:27" s="30" customFormat="1" ht="36.75" customHeight="1" x14ac:dyDescent="0.25">
      <c r="A35" s="29"/>
      <c r="B35" s="93">
        <v>22</v>
      </c>
      <c r="C35" s="144" t="e">
        <f t="shared" si="0"/>
        <v>#N/A</v>
      </c>
      <c r="D35" s="83"/>
      <c r="E35" s="145"/>
      <c r="F35" s="146" t="e">
        <f t="shared" si="1"/>
        <v>#N/A</v>
      </c>
      <c r="G35" s="136"/>
      <c r="H35" s="147"/>
      <c r="I35" s="148" t="e">
        <f t="shared" si="2"/>
        <v>#N/A</v>
      </c>
      <c r="J35" s="149"/>
      <c r="K35" s="150" t="str">
        <f t="shared" si="4"/>
        <v/>
      </c>
      <c r="L35" s="151" t="e">
        <f t="shared" si="3"/>
        <v>#N/A</v>
      </c>
      <c r="M35" s="152"/>
      <c r="N35" s="44"/>
      <c r="O35" s="80">
        <f>Tabela1!H34+Tabela1!I34</f>
        <v>0</v>
      </c>
      <c r="P35" s="80">
        <f>Tabela1!J34+Tabela2!G35</f>
        <v>0</v>
      </c>
      <c r="Q35" s="78"/>
      <c r="R35" s="153" t="s">
        <v>633</v>
      </c>
      <c r="S35" s="153" t="s">
        <v>634</v>
      </c>
      <c r="T35" s="153" t="s">
        <v>635</v>
      </c>
      <c r="U35" s="30" t="str">
        <f ca="1">IF(ISNA(OFFSET(Tabela2!$Y$14,MATCH(M35,postopek2,0),-1)),"",OFFSET(Tabela2!$Y$14,MATCH(M35,postopek2,0),-1))</f>
        <v/>
      </c>
      <c r="X35" s="30">
        <v>1059</v>
      </c>
      <c r="Y35" s="30" t="str">
        <f>CONCATENATE(PostopkiObdelave!A22," ",PostopkiObdelave!B22)</f>
        <v>PU Priprava na ponovno uporabo (PU)</v>
      </c>
      <c r="Z35" s="30">
        <v>1059</v>
      </c>
      <c r="AA35" s="30" t="s">
        <v>636</v>
      </c>
    </row>
    <row r="36" spans="1:27" s="30" customFormat="1" ht="36.75" customHeight="1" x14ac:dyDescent="0.25">
      <c r="A36" s="29"/>
      <c r="B36" s="93">
        <v>23</v>
      </c>
      <c r="C36" s="144" t="e">
        <f t="shared" si="0"/>
        <v>#N/A</v>
      </c>
      <c r="D36" s="83"/>
      <c r="E36" s="145"/>
      <c r="F36" s="146" t="e">
        <f t="shared" si="1"/>
        <v>#N/A</v>
      </c>
      <c r="G36" s="136"/>
      <c r="H36" s="147"/>
      <c r="I36" s="148" t="e">
        <f t="shared" si="2"/>
        <v>#N/A</v>
      </c>
      <c r="J36" s="149"/>
      <c r="K36" s="150" t="str">
        <f t="shared" si="4"/>
        <v/>
      </c>
      <c r="L36" s="151" t="e">
        <f t="shared" si="3"/>
        <v>#N/A</v>
      </c>
      <c r="M36" s="152"/>
      <c r="N36" s="44"/>
      <c r="O36" s="80">
        <f>Tabela1!H35+Tabela1!I35</f>
        <v>0</v>
      </c>
      <c r="P36" s="80">
        <f>Tabela1!J35+Tabela2!G36</f>
        <v>0</v>
      </c>
      <c r="Q36" s="78"/>
      <c r="R36" s="153" t="s">
        <v>637</v>
      </c>
      <c r="S36" s="153" t="s">
        <v>638</v>
      </c>
      <c r="T36" s="153" t="s">
        <v>639</v>
      </c>
      <c r="U36" s="30" t="str">
        <f ca="1">IF(ISNA(OFFSET(Tabela2!$Y$14,MATCH(M36,postopek2,0),-1)),"",OFFSET(Tabela2!$Y$14,MATCH(M36,postopek2,0),-1))</f>
        <v/>
      </c>
      <c r="X36" s="30">
        <v>1079</v>
      </c>
      <c r="Y36" s="30" t="str">
        <f>CONCATENATE(PostopkiObdelave!A23," ",PostopkiObdelave!B23)</f>
        <v>D00 Drug postopek odstranjevanja</v>
      </c>
      <c r="Z36" s="30">
        <v>1079</v>
      </c>
      <c r="AA36" s="30" t="s">
        <v>640</v>
      </c>
    </row>
    <row r="37" spans="1:27" s="30" customFormat="1" ht="36.75" customHeight="1" x14ac:dyDescent="0.25">
      <c r="A37" s="29"/>
      <c r="B37" s="93">
        <v>24</v>
      </c>
      <c r="C37" s="144" t="e">
        <f t="shared" si="0"/>
        <v>#N/A</v>
      </c>
      <c r="D37" s="83"/>
      <c r="E37" s="145"/>
      <c r="F37" s="146" t="e">
        <f t="shared" si="1"/>
        <v>#N/A</v>
      </c>
      <c r="G37" s="136"/>
      <c r="H37" s="147"/>
      <c r="I37" s="148" t="e">
        <f t="shared" si="2"/>
        <v>#N/A</v>
      </c>
      <c r="J37" s="149"/>
      <c r="K37" s="150" t="str">
        <f t="shared" si="4"/>
        <v/>
      </c>
      <c r="L37" s="151" t="e">
        <f t="shared" si="3"/>
        <v>#N/A</v>
      </c>
      <c r="M37" s="152"/>
      <c r="N37" s="44"/>
      <c r="O37" s="80">
        <f>Tabela1!H36+Tabela1!I36</f>
        <v>0</v>
      </c>
      <c r="P37" s="80">
        <f>Tabela1!J36+Tabela2!G37</f>
        <v>0</v>
      </c>
      <c r="Q37" s="78"/>
      <c r="R37" s="153" t="s">
        <v>641</v>
      </c>
      <c r="S37" s="153" t="s">
        <v>642</v>
      </c>
      <c r="T37" s="153" t="s">
        <v>643</v>
      </c>
      <c r="U37" s="30" t="str">
        <f ca="1">IF(ISNA(OFFSET(Tabela2!$Y$14,MATCH(M37,postopek2,0),-1)),"",OFFSET(Tabela2!$Y$14,MATCH(M37,postopek2,0),-1))</f>
        <v/>
      </c>
      <c r="X37" s="30">
        <v>2</v>
      </c>
      <c r="Y37" s="30" t="str">
        <f>CONCATENATE(PostopkiObdelave!A24," ",PostopkiObdelave!B24)</f>
        <v>D01 Odlaganje v ali na zemljo (npr. odlaganje na odlagališčih itd.)</v>
      </c>
      <c r="Z37" s="30">
        <v>2</v>
      </c>
      <c r="AA37" s="30" t="s">
        <v>644</v>
      </c>
    </row>
    <row r="38" spans="1:27" s="30" customFormat="1" ht="36.75" customHeight="1" x14ac:dyDescent="0.25">
      <c r="A38" s="29"/>
      <c r="B38" s="93">
        <v>25</v>
      </c>
      <c r="C38" s="144" t="e">
        <f t="shared" si="0"/>
        <v>#N/A</v>
      </c>
      <c r="D38" s="83"/>
      <c r="E38" s="145"/>
      <c r="F38" s="146" t="e">
        <f t="shared" si="1"/>
        <v>#N/A</v>
      </c>
      <c r="G38" s="136"/>
      <c r="H38" s="147"/>
      <c r="I38" s="148" t="e">
        <f t="shared" si="2"/>
        <v>#N/A</v>
      </c>
      <c r="J38" s="149"/>
      <c r="K38" s="150" t="str">
        <f t="shared" si="4"/>
        <v/>
      </c>
      <c r="L38" s="151" t="e">
        <f t="shared" si="3"/>
        <v>#N/A</v>
      </c>
      <c r="M38" s="152"/>
      <c r="N38" s="44"/>
      <c r="O38" s="80">
        <f>Tabela1!H37+Tabela1!I37</f>
        <v>0</v>
      </c>
      <c r="P38" s="80">
        <f>Tabela1!J37+Tabela2!G38</f>
        <v>0</v>
      </c>
      <c r="Q38" s="78"/>
      <c r="R38" s="153" t="s">
        <v>645</v>
      </c>
      <c r="S38" s="153" t="s">
        <v>646</v>
      </c>
      <c r="T38" s="153" t="s">
        <v>647</v>
      </c>
      <c r="U38" s="30" t="str">
        <f ca="1">IF(ISNA(OFFSET(Tabela2!$Y$14,MATCH(M38,postopek2,0),-1)),"",OFFSET(Tabela2!$Y$14,MATCH(M38,postopek2,0),-1))</f>
        <v/>
      </c>
      <c r="X38" s="30">
        <v>6</v>
      </c>
      <c r="Y38" s="30" t="str">
        <f>CONCATENATE(PostopkiObdelave!A25," ",PostopkiObdelave!B25)</f>
        <v>D02 Obdelava v zemlji (npr. biološka razgradnja tekočih odpadkov ali muljev v tleh itd.)</v>
      </c>
      <c r="Z38" s="30">
        <v>6</v>
      </c>
      <c r="AA38" s="30" t="s">
        <v>648</v>
      </c>
    </row>
    <row r="39" spans="1:27" s="30" customFormat="1" ht="36.75" customHeight="1" x14ac:dyDescent="0.25">
      <c r="A39" s="29"/>
      <c r="B39" s="93">
        <v>26</v>
      </c>
      <c r="C39" s="144" t="e">
        <f t="shared" si="0"/>
        <v>#N/A</v>
      </c>
      <c r="D39" s="83"/>
      <c r="E39" s="145"/>
      <c r="F39" s="146" t="e">
        <f t="shared" si="1"/>
        <v>#N/A</v>
      </c>
      <c r="G39" s="136"/>
      <c r="H39" s="147"/>
      <c r="I39" s="148" t="e">
        <f t="shared" si="2"/>
        <v>#N/A</v>
      </c>
      <c r="J39" s="149"/>
      <c r="K39" s="150" t="str">
        <f t="shared" si="4"/>
        <v/>
      </c>
      <c r="L39" s="151" t="e">
        <f t="shared" si="3"/>
        <v>#N/A</v>
      </c>
      <c r="M39" s="152"/>
      <c r="N39" s="44"/>
      <c r="O39" s="80">
        <f>Tabela1!H38+Tabela1!I38</f>
        <v>0</v>
      </c>
      <c r="P39" s="80">
        <f>Tabela1!J38+Tabela2!G39</f>
        <v>0</v>
      </c>
      <c r="Q39" s="78"/>
      <c r="R39" s="153" t="s">
        <v>649</v>
      </c>
      <c r="S39" s="153" t="s">
        <v>650</v>
      </c>
      <c r="T39" s="153" t="s">
        <v>651</v>
      </c>
      <c r="U39" s="30" t="str">
        <f ca="1">IF(ISNA(OFFSET(Tabela2!$Y$14,MATCH(M39,postopek2,0),-1)),"",OFFSET(Tabela2!$Y$14,MATCH(M39,postopek2,0),-1))</f>
        <v/>
      </c>
      <c r="X39" s="30">
        <v>7</v>
      </c>
      <c r="Y39" s="30" t="str">
        <f>CONCATENATE(PostopkiObdelave!A26," ",PostopkiObdelave!B26)</f>
        <v>D03 Globinsko injektiranje (npr. injektiranje odpadkov, ki se lahko črpajo, v vrtine, solne jaške ali naravno dana odlagališča itd.)</v>
      </c>
      <c r="Z39" s="30">
        <v>7</v>
      </c>
      <c r="AA39" s="30" t="s">
        <v>652</v>
      </c>
    </row>
    <row r="40" spans="1:27" s="30" customFormat="1" ht="36.75" customHeight="1" x14ac:dyDescent="0.25">
      <c r="A40" s="29"/>
      <c r="B40" s="93">
        <v>27</v>
      </c>
      <c r="C40" s="144" t="e">
        <f t="shared" si="0"/>
        <v>#N/A</v>
      </c>
      <c r="D40" s="83"/>
      <c r="E40" s="145"/>
      <c r="F40" s="146" t="e">
        <f t="shared" si="1"/>
        <v>#N/A</v>
      </c>
      <c r="G40" s="136"/>
      <c r="H40" s="147"/>
      <c r="I40" s="148" t="e">
        <f t="shared" si="2"/>
        <v>#N/A</v>
      </c>
      <c r="J40" s="149"/>
      <c r="K40" s="150" t="str">
        <f t="shared" si="4"/>
        <v/>
      </c>
      <c r="L40" s="151" t="e">
        <f t="shared" si="3"/>
        <v>#N/A</v>
      </c>
      <c r="M40" s="152"/>
      <c r="N40" s="44"/>
      <c r="O40" s="80">
        <f>Tabela1!H39+Tabela1!I39</f>
        <v>0</v>
      </c>
      <c r="P40" s="80">
        <f>Tabela1!J39+Tabela2!G40</f>
        <v>0</v>
      </c>
      <c r="Q40" s="78"/>
      <c r="R40" s="153" t="s">
        <v>653</v>
      </c>
      <c r="S40" s="153" t="s">
        <v>654</v>
      </c>
      <c r="T40" s="153" t="s">
        <v>655</v>
      </c>
      <c r="U40" s="30" t="str">
        <f ca="1">IF(ISNA(OFFSET(Tabela2!$Y$14,MATCH(M40,postopek2,0),-1)),"",OFFSET(Tabela2!$Y$14,MATCH(M40,postopek2,0),-1))</f>
        <v/>
      </c>
      <c r="X40" s="30">
        <v>8</v>
      </c>
      <c r="Y40" s="30" t="str">
        <f>CONCATENATE(PostopkiObdelave!A27," ",PostopkiObdelave!B27)</f>
        <v>D04 Površinska zajezitev (npr. vlivanje tekočih odpadkov ali muljev v jame, ribnike ali lagune itd.)</v>
      </c>
      <c r="Z40" s="30">
        <v>8</v>
      </c>
      <c r="AA40" s="30" t="s">
        <v>656</v>
      </c>
    </row>
    <row r="41" spans="1:27" s="30" customFormat="1" ht="36.75" customHeight="1" x14ac:dyDescent="0.25">
      <c r="A41" s="29"/>
      <c r="B41" s="93">
        <v>28</v>
      </c>
      <c r="C41" s="144" t="e">
        <f t="shared" si="0"/>
        <v>#N/A</v>
      </c>
      <c r="D41" s="83"/>
      <c r="E41" s="145"/>
      <c r="F41" s="146" t="e">
        <f t="shared" si="1"/>
        <v>#N/A</v>
      </c>
      <c r="G41" s="136"/>
      <c r="H41" s="147"/>
      <c r="I41" s="148" t="e">
        <f t="shared" si="2"/>
        <v>#N/A</v>
      </c>
      <c r="J41" s="149"/>
      <c r="K41" s="150" t="str">
        <f t="shared" si="4"/>
        <v/>
      </c>
      <c r="L41" s="151" t="e">
        <f t="shared" si="3"/>
        <v>#N/A</v>
      </c>
      <c r="M41" s="152"/>
      <c r="N41" s="44"/>
      <c r="O41" s="80">
        <f>Tabela1!H40+Tabela1!I40</f>
        <v>0</v>
      </c>
      <c r="P41" s="80">
        <f>Tabela1!J40+Tabela2!G41</f>
        <v>0</v>
      </c>
      <c r="Q41" s="78"/>
      <c r="R41" s="153" t="s">
        <v>657</v>
      </c>
      <c r="S41" s="153" t="s">
        <v>658</v>
      </c>
      <c r="T41" s="153" t="s">
        <v>659</v>
      </c>
      <c r="U41" s="30" t="str">
        <f ca="1">IF(ISNA(OFFSET(Tabela2!$Y$14,MATCH(M41,postopek2,0),-1)),"",OFFSET(Tabela2!$Y$14,MATCH(M41,postopek2,0),-1))</f>
        <v/>
      </c>
      <c r="X41" s="30">
        <v>9</v>
      </c>
      <c r="Y41" s="30" t="str">
        <f>CONCATENATE(PostopkiObdelave!A28," ",PostopkiObdelave!B28)</f>
        <v>D05 Posebej projektirano odlagališče (npr. odlaganje v posamezne obložene celice s pokrovom, ločene med seboj in od okolja itd.)</v>
      </c>
      <c r="Z41" s="30">
        <v>9</v>
      </c>
      <c r="AA41" s="30" t="s">
        <v>660</v>
      </c>
    </row>
    <row r="42" spans="1:27" s="30" customFormat="1" ht="36.75" customHeight="1" x14ac:dyDescent="0.25">
      <c r="A42" s="29"/>
      <c r="B42" s="93">
        <v>29</v>
      </c>
      <c r="C42" s="144" t="e">
        <f t="shared" si="0"/>
        <v>#N/A</v>
      </c>
      <c r="D42" s="83"/>
      <c r="E42" s="145"/>
      <c r="F42" s="146" t="e">
        <f t="shared" si="1"/>
        <v>#N/A</v>
      </c>
      <c r="G42" s="136"/>
      <c r="H42" s="147"/>
      <c r="I42" s="148" t="e">
        <f t="shared" si="2"/>
        <v>#N/A</v>
      </c>
      <c r="J42" s="149"/>
      <c r="K42" s="150" t="str">
        <f t="shared" si="4"/>
        <v/>
      </c>
      <c r="L42" s="151" t="e">
        <f t="shared" si="3"/>
        <v>#N/A</v>
      </c>
      <c r="M42" s="152"/>
      <c r="N42" s="44"/>
      <c r="O42" s="80">
        <f>Tabela1!H41+Tabela1!I41</f>
        <v>0</v>
      </c>
      <c r="P42" s="80">
        <f>Tabela1!J41+Tabela2!G42</f>
        <v>0</v>
      </c>
      <c r="Q42" s="78"/>
      <c r="R42" s="153" t="s">
        <v>661</v>
      </c>
      <c r="S42" s="153" t="s">
        <v>662</v>
      </c>
      <c r="T42" s="153" t="s">
        <v>663</v>
      </c>
      <c r="U42" s="30" t="str">
        <f ca="1">IF(ISNA(OFFSET(Tabela2!$Y$14,MATCH(M42,postopek2,0),-1)),"",OFFSET(Tabela2!$Y$14,MATCH(M42,postopek2,0),-1))</f>
        <v/>
      </c>
      <c r="X42" s="30">
        <v>10</v>
      </c>
      <c r="Y42" s="30" t="str">
        <f>CONCATENATE(PostopkiObdelave!A29," ",PostopkiObdelave!B29)</f>
        <v>D06 Izpuščanje v vode, razen v morja/oceane</v>
      </c>
      <c r="Z42" s="30">
        <v>10</v>
      </c>
      <c r="AA42" s="30" t="s">
        <v>664</v>
      </c>
    </row>
    <row r="43" spans="1:27" s="30" customFormat="1" ht="36.75" customHeight="1" x14ac:dyDescent="0.25">
      <c r="A43" s="29"/>
      <c r="B43" s="93">
        <v>30</v>
      </c>
      <c r="C43" s="144" t="e">
        <f t="shared" si="0"/>
        <v>#N/A</v>
      </c>
      <c r="D43" s="83"/>
      <c r="E43" s="145"/>
      <c r="F43" s="146" t="e">
        <f t="shared" si="1"/>
        <v>#N/A</v>
      </c>
      <c r="G43" s="136"/>
      <c r="H43" s="147"/>
      <c r="I43" s="148" t="e">
        <f t="shared" si="2"/>
        <v>#N/A</v>
      </c>
      <c r="J43" s="149"/>
      <c r="K43" s="150" t="str">
        <f t="shared" si="4"/>
        <v/>
      </c>
      <c r="L43" s="151" t="e">
        <f t="shared" si="3"/>
        <v>#N/A</v>
      </c>
      <c r="M43" s="152"/>
      <c r="N43" s="44"/>
      <c r="O43" s="80">
        <f>Tabela1!H42+Tabela1!I42</f>
        <v>0</v>
      </c>
      <c r="P43" s="80">
        <f>Tabela1!J42+Tabela2!G43</f>
        <v>0</v>
      </c>
      <c r="Q43" s="78"/>
      <c r="R43" s="153" t="s">
        <v>665</v>
      </c>
      <c r="S43" s="153" t="s">
        <v>666</v>
      </c>
      <c r="T43" s="153" t="s">
        <v>667</v>
      </c>
      <c r="U43" s="30" t="str">
        <f ca="1">IF(ISNA(OFFSET(Tabela2!$Y$14,MATCH(M43,postopek2,0),-1)),"",OFFSET(Tabela2!$Y$14,MATCH(M43,postopek2,0),-1))</f>
        <v/>
      </c>
      <c r="X43" s="30">
        <v>11</v>
      </c>
      <c r="Y43" s="30" t="str">
        <f>CONCATENATE(PostopkiObdelave!A30," ",PostopkiObdelave!B30)</f>
        <v>D07 Izpuščanje v morja/oceane, vključno z odlaganjem na morsko dno</v>
      </c>
      <c r="Z43" s="30">
        <v>11</v>
      </c>
      <c r="AA43" s="30" t="s">
        <v>668</v>
      </c>
    </row>
    <row r="44" spans="1:27" s="30" customFormat="1" ht="36.75" customHeight="1" x14ac:dyDescent="0.25">
      <c r="A44" s="29"/>
      <c r="B44" s="93">
        <v>31</v>
      </c>
      <c r="C44" s="144" t="e">
        <f t="shared" si="0"/>
        <v>#N/A</v>
      </c>
      <c r="D44" s="83"/>
      <c r="E44" s="145"/>
      <c r="F44" s="146" t="e">
        <f t="shared" si="1"/>
        <v>#N/A</v>
      </c>
      <c r="G44" s="136"/>
      <c r="H44" s="147"/>
      <c r="I44" s="148" t="e">
        <f t="shared" si="2"/>
        <v>#N/A</v>
      </c>
      <c r="J44" s="149"/>
      <c r="K44" s="150" t="str">
        <f t="shared" si="4"/>
        <v/>
      </c>
      <c r="L44" s="151" t="e">
        <f t="shared" si="3"/>
        <v>#N/A</v>
      </c>
      <c r="M44" s="152"/>
      <c r="N44" s="44"/>
      <c r="O44" s="80">
        <f>Tabela1!H43+Tabela1!I43</f>
        <v>0</v>
      </c>
      <c r="P44" s="80">
        <f>Tabela1!J43+Tabela2!G44</f>
        <v>0</v>
      </c>
      <c r="Q44" s="78"/>
      <c r="R44" s="153" t="s">
        <v>669</v>
      </c>
      <c r="S44" s="153" t="s">
        <v>670</v>
      </c>
      <c r="T44" s="153" t="s">
        <v>671</v>
      </c>
      <c r="U44" s="30" t="str">
        <f ca="1">IF(ISNA(OFFSET(Tabela2!$Y$14,MATCH(M44,postopek2,0),-1)),"",OFFSET(Tabela2!$Y$14,MATCH(M44,postopek2,0),-1))</f>
        <v/>
      </c>
      <c r="X44" s="30">
        <v>12</v>
      </c>
      <c r="Y44" s="30" t="str">
        <f>CONCATENATE(PostopkiObdelave!A31," ",PostopkiObdelave!B31)</f>
        <v>D08 Biološka obdelava, ki ni določena drugje v tem seznamu, pri kateri nastanejo končne spojine ali mešanice, ki se odstranjujejo s katerim koli od postopkov, označenim z D1 do D12</v>
      </c>
      <c r="Z44" s="30">
        <v>12</v>
      </c>
      <c r="AA44" s="30" t="s">
        <v>672</v>
      </c>
    </row>
    <row r="45" spans="1:27" s="30" customFormat="1" ht="36.75" customHeight="1" x14ac:dyDescent="0.25">
      <c r="A45" s="29"/>
      <c r="B45" s="93">
        <v>32</v>
      </c>
      <c r="C45" s="144" t="e">
        <f t="shared" si="0"/>
        <v>#N/A</v>
      </c>
      <c r="D45" s="83"/>
      <c r="E45" s="145"/>
      <c r="F45" s="146" t="e">
        <f t="shared" si="1"/>
        <v>#N/A</v>
      </c>
      <c r="G45" s="136"/>
      <c r="H45" s="147"/>
      <c r="I45" s="148" t="e">
        <f t="shared" si="2"/>
        <v>#N/A</v>
      </c>
      <c r="J45" s="149"/>
      <c r="K45" s="150" t="str">
        <f t="shared" si="4"/>
        <v/>
      </c>
      <c r="L45" s="151" t="e">
        <f t="shared" si="3"/>
        <v>#N/A</v>
      </c>
      <c r="M45" s="152"/>
      <c r="N45" s="44"/>
      <c r="O45" s="80">
        <f>Tabela1!H44+Tabela1!I44</f>
        <v>0</v>
      </c>
      <c r="P45" s="80">
        <f>Tabela1!J44+Tabela2!G45</f>
        <v>0</v>
      </c>
      <c r="Q45" s="78"/>
      <c r="R45" s="153" t="s">
        <v>673</v>
      </c>
      <c r="S45" s="153" t="s">
        <v>674</v>
      </c>
      <c r="T45" s="153" t="s">
        <v>675</v>
      </c>
      <c r="U45" s="30" t="str">
        <f ca="1">IF(ISNA(OFFSET(Tabela2!$Y$14,MATCH(M45,postopek2,0),-1)),"",OFFSET(Tabela2!$Y$14,MATCH(M45,postopek2,0),-1))</f>
        <v/>
      </c>
      <c r="X45" s="30">
        <v>13</v>
      </c>
      <c r="Y45" s="30" t="str">
        <f>CONCATENATE(PostopkiObdelave!A32," ",PostopkiObdelave!B32)</f>
        <v>D09 Fizikalno-kemična obdelava, ki ni določena drugje v tem seznamu, pri kateri nastanejo končne spojine ali mešanice, ki se odstranjujejo s katerim koli od postopkov, označenih z D1 do D12 (npr. izparevanje, sušenje, kalcinacija itd.)</v>
      </c>
      <c r="Z45" s="30">
        <v>13</v>
      </c>
      <c r="AA45" s="30" t="s">
        <v>676</v>
      </c>
    </row>
    <row r="46" spans="1:27" s="30" customFormat="1" ht="36.75" customHeight="1" x14ac:dyDescent="0.25">
      <c r="A46" s="29"/>
      <c r="B46" s="93">
        <v>33</v>
      </c>
      <c r="C46" s="144" t="e">
        <f t="shared" si="0"/>
        <v>#N/A</v>
      </c>
      <c r="D46" s="83"/>
      <c r="E46" s="145"/>
      <c r="F46" s="146" t="e">
        <f t="shared" si="1"/>
        <v>#N/A</v>
      </c>
      <c r="G46" s="136"/>
      <c r="H46" s="147"/>
      <c r="I46" s="148" t="e">
        <f t="shared" si="2"/>
        <v>#N/A</v>
      </c>
      <c r="J46" s="149"/>
      <c r="K46" s="150" t="str">
        <f t="shared" si="4"/>
        <v/>
      </c>
      <c r="L46" s="151" t="e">
        <f t="shared" ref="L46:L77" si="5">INDEX(postopek_obd_sifra,MATCH(M46,postopek2,0))</f>
        <v>#N/A</v>
      </c>
      <c r="M46" s="152"/>
      <c r="N46" s="44"/>
      <c r="O46" s="80">
        <f>Tabela1!H45+Tabela1!I45</f>
        <v>0</v>
      </c>
      <c r="P46" s="80">
        <f>Tabela1!J45+Tabela2!G46</f>
        <v>0</v>
      </c>
      <c r="Q46" s="78"/>
      <c r="R46" s="153" t="s">
        <v>677</v>
      </c>
      <c r="S46" s="153" t="s">
        <v>678</v>
      </c>
      <c r="T46" s="153" t="s">
        <v>679</v>
      </c>
      <c r="U46" s="30" t="str">
        <f ca="1">IF(ISNA(OFFSET(Tabela2!$Y$14,MATCH(M46,postopek2,0),-1)),"",OFFSET(Tabela2!$Y$14,MATCH(M46,postopek2,0),-1))</f>
        <v/>
      </c>
      <c r="X46" s="30">
        <v>1080</v>
      </c>
      <c r="Y46" s="30" t="str">
        <f>CONCATENATE(PostopkiObdelave!A33," ",PostopkiObdelave!B33)</f>
        <v>D08,09 Obdelava mešanih komunalnih odpadkov v centru za ravnanje z odpadki</v>
      </c>
      <c r="Z46" s="30">
        <v>1080</v>
      </c>
      <c r="AA46" s="30" t="s">
        <v>680</v>
      </c>
    </row>
    <row r="47" spans="1:27" s="30" customFormat="1" ht="36.75" customHeight="1" x14ac:dyDescent="0.25">
      <c r="A47" s="29"/>
      <c r="B47" s="93">
        <v>34</v>
      </c>
      <c r="C47" s="144" t="e">
        <f t="shared" si="0"/>
        <v>#N/A</v>
      </c>
      <c r="D47" s="83"/>
      <c r="E47" s="145"/>
      <c r="F47" s="146" t="e">
        <f t="shared" si="1"/>
        <v>#N/A</v>
      </c>
      <c r="G47" s="136"/>
      <c r="H47" s="147"/>
      <c r="I47" s="148" t="e">
        <f t="shared" si="2"/>
        <v>#N/A</v>
      </c>
      <c r="J47" s="149"/>
      <c r="K47" s="150" t="str">
        <f t="shared" si="4"/>
        <v/>
      </c>
      <c r="L47" s="151" t="e">
        <f t="shared" si="5"/>
        <v>#N/A</v>
      </c>
      <c r="M47" s="152"/>
      <c r="N47" s="44"/>
      <c r="O47" s="80">
        <f>Tabela1!H46+Tabela1!I46</f>
        <v>0</v>
      </c>
      <c r="P47" s="80">
        <f>Tabela1!J46+Tabela2!G47</f>
        <v>0</v>
      </c>
      <c r="Q47" s="78"/>
      <c r="R47" s="153" t="s">
        <v>681</v>
      </c>
      <c r="S47" s="153" t="s">
        <v>682</v>
      </c>
      <c r="T47" s="153" t="s">
        <v>683</v>
      </c>
      <c r="U47" s="30" t="str">
        <f ca="1">IF(ISNA(OFFSET(Tabela2!$Y$14,MATCH(M47,postopek2,0),-1)),"",OFFSET(Tabela2!$Y$14,MATCH(M47,postopek2,0),-1))</f>
        <v/>
      </c>
      <c r="X47" s="30">
        <v>14</v>
      </c>
      <c r="Y47" s="30" t="str">
        <f>CONCATENATE(PostopkiObdelave!A34," ",PostopkiObdelave!B34)</f>
        <v>D10 Sežiganje na kopnem</v>
      </c>
      <c r="Z47" s="30">
        <v>14</v>
      </c>
      <c r="AA47" s="30" t="s">
        <v>684</v>
      </c>
    </row>
    <row r="48" spans="1:27" s="30" customFormat="1" ht="36.75" customHeight="1" x14ac:dyDescent="0.25">
      <c r="A48" s="29"/>
      <c r="B48" s="93">
        <v>35</v>
      </c>
      <c r="C48" s="144" t="e">
        <f t="shared" si="0"/>
        <v>#N/A</v>
      </c>
      <c r="D48" s="83"/>
      <c r="E48" s="145"/>
      <c r="F48" s="146" t="e">
        <f t="shared" si="1"/>
        <v>#N/A</v>
      </c>
      <c r="G48" s="136"/>
      <c r="H48" s="147"/>
      <c r="I48" s="148" t="e">
        <f t="shared" si="2"/>
        <v>#N/A</v>
      </c>
      <c r="J48" s="149"/>
      <c r="K48" s="150" t="str">
        <f t="shared" si="4"/>
        <v/>
      </c>
      <c r="L48" s="151" t="e">
        <f t="shared" si="5"/>
        <v>#N/A</v>
      </c>
      <c r="M48" s="152"/>
      <c r="N48" s="44"/>
      <c r="O48" s="80">
        <f>Tabela1!H47+Tabela1!I47</f>
        <v>0</v>
      </c>
      <c r="P48" s="80">
        <f>Tabela1!J47+Tabela2!G48</f>
        <v>0</v>
      </c>
      <c r="Q48" s="78"/>
      <c r="R48" s="153" t="s">
        <v>685</v>
      </c>
      <c r="S48" s="153" t="s">
        <v>686</v>
      </c>
      <c r="T48" s="153" t="s">
        <v>687</v>
      </c>
      <c r="U48" s="30" t="str">
        <f ca="1">IF(ISNA(OFFSET(Tabela2!$Y$14,MATCH(M48,postopek2,0),-1)),"",OFFSET(Tabela2!$Y$14,MATCH(M48,postopek2,0),-1))</f>
        <v/>
      </c>
      <c r="X48" s="30">
        <v>15</v>
      </c>
      <c r="Y48" s="30" t="str">
        <f>CONCATENATE(PostopkiObdelave!A35," ",PostopkiObdelave!B35)</f>
        <v>D11 Sežiganje na morju</v>
      </c>
      <c r="Z48" s="30">
        <v>15</v>
      </c>
      <c r="AA48" s="30" t="s">
        <v>688</v>
      </c>
    </row>
    <row r="49" spans="1:27" s="30" customFormat="1" ht="36.75" customHeight="1" x14ac:dyDescent="0.25">
      <c r="A49" s="29"/>
      <c r="B49" s="93">
        <v>36</v>
      </c>
      <c r="C49" s="144" t="e">
        <f t="shared" si="0"/>
        <v>#N/A</v>
      </c>
      <c r="D49" s="83"/>
      <c r="E49" s="145"/>
      <c r="F49" s="146" t="e">
        <f t="shared" si="1"/>
        <v>#N/A</v>
      </c>
      <c r="G49" s="136"/>
      <c r="H49" s="147"/>
      <c r="I49" s="148" t="e">
        <f t="shared" si="2"/>
        <v>#N/A</v>
      </c>
      <c r="J49" s="149"/>
      <c r="K49" s="150" t="str">
        <f t="shared" si="4"/>
        <v/>
      </c>
      <c r="L49" s="151" t="e">
        <f t="shared" si="5"/>
        <v>#N/A</v>
      </c>
      <c r="M49" s="152"/>
      <c r="N49" s="44"/>
      <c r="O49" s="80">
        <f>Tabela1!H48+Tabela1!I48</f>
        <v>0</v>
      </c>
      <c r="P49" s="80">
        <f>Tabela1!J48+Tabela2!G49</f>
        <v>0</v>
      </c>
      <c r="Q49" s="78"/>
      <c r="R49" s="153" t="s">
        <v>689</v>
      </c>
      <c r="S49" s="153" t="s">
        <v>690</v>
      </c>
      <c r="T49" s="153" t="s">
        <v>691</v>
      </c>
      <c r="U49" s="30" t="str">
        <f ca="1">IF(ISNA(OFFSET(Tabela2!$Y$14,MATCH(M49,postopek2,0),-1)),"",OFFSET(Tabela2!$Y$14,MATCH(M49,postopek2,0),-1))</f>
        <v/>
      </c>
      <c r="X49" s="30">
        <v>16</v>
      </c>
      <c r="Y49" s="30" t="str">
        <f>CONCATENATE(PostopkiObdelave!A36," ",PostopkiObdelave!B36)</f>
        <v>D12 Trajno skladiščenje (npr. nameščanje posod v rudnik itd.)</v>
      </c>
      <c r="Z49" s="30">
        <v>16</v>
      </c>
      <c r="AA49" s="30" t="s">
        <v>692</v>
      </c>
    </row>
    <row r="50" spans="1:27" s="30" customFormat="1" ht="36.75" customHeight="1" x14ac:dyDescent="0.25">
      <c r="A50" s="29"/>
      <c r="B50" s="93">
        <v>37</v>
      </c>
      <c r="C50" s="144" t="e">
        <f t="shared" si="0"/>
        <v>#N/A</v>
      </c>
      <c r="D50" s="83"/>
      <c r="E50" s="145"/>
      <c r="F50" s="146" t="e">
        <f t="shared" si="1"/>
        <v>#N/A</v>
      </c>
      <c r="G50" s="136"/>
      <c r="H50" s="147"/>
      <c r="I50" s="148" t="e">
        <f t="shared" si="2"/>
        <v>#N/A</v>
      </c>
      <c r="J50" s="149"/>
      <c r="K50" s="150" t="str">
        <f t="shared" si="4"/>
        <v/>
      </c>
      <c r="L50" s="151" t="e">
        <f t="shared" si="5"/>
        <v>#N/A</v>
      </c>
      <c r="M50" s="152"/>
      <c r="N50" s="44"/>
      <c r="O50" s="80">
        <f>Tabela1!H49+Tabela1!I49</f>
        <v>0</v>
      </c>
      <c r="P50" s="80">
        <f>Tabela1!J49+Tabela2!G50</f>
        <v>0</v>
      </c>
      <c r="Q50" s="78"/>
      <c r="R50" s="153" t="s">
        <v>693</v>
      </c>
      <c r="S50" s="153" t="s">
        <v>694</v>
      </c>
      <c r="T50" s="153" t="s">
        <v>695</v>
      </c>
      <c r="U50" s="30" t="str">
        <f ca="1">IF(ISNA(OFFSET(Tabela2!$Y$14,MATCH(M50,postopek2,0),-1)),"",OFFSET(Tabela2!$Y$14,MATCH(M50,postopek2,0),-1))</f>
        <v/>
      </c>
      <c r="X50" s="30">
        <v>17</v>
      </c>
      <c r="Y50" s="30" t="str">
        <f>CONCATENATE(PostopkiObdelave!A37," ",PostopkiObdelave!B37)</f>
        <v>D13 Spajanje ali mešanje pred izvajanjem katerega koli od postopkov, označenih z D1 do D12</v>
      </c>
      <c r="Z50" s="30">
        <v>17</v>
      </c>
      <c r="AA50" s="30" t="s">
        <v>696</v>
      </c>
    </row>
    <row r="51" spans="1:27" s="30" customFormat="1" ht="36.75" customHeight="1" x14ac:dyDescent="0.25">
      <c r="A51" s="29"/>
      <c r="B51" s="93">
        <v>38</v>
      </c>
      <c r="C51" s="144" t="e">
        <f t="shared" si="0"/>
        <v>#N/A</v>
      </c>
      <c r="D51" s="83"/>
      <c r="E51" s="145"/>
      <c r="F51" s="146" t="e">
        <f t="shared" si="1"/>
        <v>#N/A</v>
      </c>
      <c r="G51" s="136"/>
      <c r="H51" s="147"/>
      <c r="I51" s="148" t="e">
        <f t="shared" si="2"/>
        <v>#N/A</v>
      </c>
      <c r="J51" s="149"/>
      <c r="K51" s="150" t="str">
        <f t="shared" si="4"/>
        <v/>
      </c>
      <c r="L51" s="151" t="e">
        <f t="shared" si="5"/>
        <v>#N/A</v>
      </c>
      <c r="M51" s="152"/>
      <c r="N51" s="44"/>
      <c r="O51" s="80">
        <f>Tabela1!H50+Tabela1!I50</f>
        <v>0</v>
      </c>
      <c r="P51" s="80">
        <f>Tabela1!J50+Tabela2!G51</f>
        <v>0</v>
      </c>
      <c r="Q51" s="78"/>
      <c r="R51" s="153" t="s">
        <v>697</v>
      </c>
      <c r="S51" s="153" t="s">
        <v>698</v>
      </c>
      <c r="T51" s="153" t="s">
        <v>699</v>
      </c>
      <c r="U51" s="30" t="str">
        <f ca="1">IF(ISNA(OFFSET(Tabela2!$Y$14,MATCH(M51,postopek2,0),-1)),"",OFFSET(Tabela2!$Y$14,MATCH(M51,postopek2,0),-1))</f>
        <v/>
      </c>
      <c r="X51" s="30">
        <v>18</v>
      </c>
      <c r="Y51" s="30" t="str">
        <f>CONCATENATE(PostopkiObdelave!A38," ",PostopkiObdelave!B38)</f>
        <v>D14 Ponovno pakiranje pred izvajanjem katerega koli od postopkov, označenih z D1 do D13</v>
      </c>
      <c r="Z51" s="30">
        <v>18</v>
      </c>
      <c r="AA51" s="30" t="s">
        <v>700</v>
      </c>
    </row>
    <row r="52" spans="1:27" s="30" customFormat="1" ht="36.75" customHeight="1" x14ac:dyDescent="0.25">
      <c r="A52" s="29"/>
      <c r="B52" s="93">
        <v>39</v>
      </c>
      <c r="C52" s="144" t="e">
        <f t="shared" si="0"/>
        <v>#N/A</v>
      </c>
      <c r="D52" s="83"/>
      <c r="E52" s="145"/>
      <c r="F52" s="146" t="e">
        <f t="shared" si="1"/>
        <v>#N/A</v>
      </c>
      <c r="G52" s="136"/>
      <c r="H52" s="147"/>
      <c r="I52" s="148" t="e">
        <f t="shared" si="2"/>
        <v>#N/A</v>
      </c>
      <c r="J52" s="149"/>
      <c r="K52" s="150" t="str">
        <f t="shared" si="4"/>
        <v/>
      </c>
      <c r="L52" s="151" t="e">
        <f t="shared" si="5"/>
        <v>#N/A</v>
      </c>
      <c r="M52" s="152"/>
      <c r="N52" s="44"/>
      <c r="O52" s="80">
        <f>Tabela1!H51+Tabela1!I51</f>
        <v>0</v>
      </c>
      <c r="P52" s="80">
        <f>Tabela1!J51+Tabela2!G52</f>
        <v>0</v>
      </c>
      <c r="Q52" s="78"/>
      <c r="R52" s="153" t="s">
        <v>701</v>
      </c>
      <c r="S52" s="153" t="s">
        <v>702</v>
      </c>
      <c r="T52" s="153" t="s">
        <v>703</v>
      </c>
      <c r="U52" s="30" t="str">
        <f ca="1">IF(ISNA(OFFSET(Tabela2!$Y$14,MATCH(M52,postopek2,0),-1)),"",OFFSET(Tabela2!$Y$14,MATCH(M52,postopek2,0),-1))</f>
        <v/>
      </c>
      <c r="X52" s="30">
        <v>19</v>
      </c>
      <c r="Y52" s="30" t="str">
        <f>CONCATENATE(PostopkiObdelave!A39," ",PostopkiObdelave!B39)</f>
        <v>D15 Skladiščenje do katerega koli od postopkov, označenih z D1 do D14 (razen začasnega skladiščenja, do zbiranja, na mestu nastanka odpadkov)</v>
      </c>
      <c r="Z52" s="30">
        <v>19</v>
      </c>
      <c r="AA52" s="30" t="s">
        <v>704</v>
      </c>
    </row>
    <row r="53" spans="1:27" s="30" customFormat="1" ht="36.75" customHeight="1" x14ac:dyDescent="0.25">
      <c r="A53" s="29"/>
      <c r="B53" s="93">
        <v>40</v>
      </c>
      <c r="C53" s="144" t="e">
        <f t="shared" si="0"/>
        <v>#N/A</v>
      </c>
      <c r="D53" s="83"/>
      <c r="E53" s="145"/>
      <c r="F53" s="146" t="e">
        <f t="shared" si="1"/>
        <v>#N/A</v>
      </c>
      <c r="G53" s="136"/>
      <c r="H53" s="147"/>
      <c r="I53" s="148" t="e">
        <f t="shared" si="2"/>
        <v>#N/A</v>
      </c>
      <c r="J53" s="149"/>
      <c r="K53" s="150" t="str">
        <f t="shared" si="4"/>
        <v/>
      </c>
      <c r="L53" s="151" t="e">
        <f t="shared" si="5"/>
        <v>#N/A</v>
      </c>
      <c r="M53" s="152"/>
      <c r="N53" s="44"/>
      <c r="O53" s="80">
        <f>Tabela1!H52+Tabela1!I52</f>
        <v>0</v>
      </c>
      <c r="P53" s="80">
        <f>Tabela1!J52+Tabela2!G53</f>
        <v>0</v>
      </c>
      <c r="Q53" s="78"/>
      <c r="R53" s="153" t="s">
        <v>705</v>
      </c>
      <c r="S53" s="153" t="s">
        <v>706</v>
      </c>
      <c r="T53" s="153" t="s">
        <v>707</v>
      </c>
      <c r="U53" s="30" t="str">
        <f ca="1">IF(ISNA(OFFSET(Tabela2!$Y$14,MATCH(M53,postopek2,0),-1)),"",OFFSET(Tabela2!$Y$14,MATCH(M53,postopek2,0),-1))</f>
        <v/>
      </c>
      <c r="X53" s="30">
        <v>1081</v>
      </c>
      <c r="Y53" s="30" t="str">
        <f>CONCATENATE(PostopkiObdelave!A40," ",PostopkiObdelave!B40)</f>
        <v>D13,14,15 Spajanje ali mešanje, ponovno pakiranje, skladiščenje</v>
      </c>
      <c r="Z53" s="30">
        <v>1081</v>
      </c>
      <c r="AA53" s="30" t="s">
        <v>708</v>
      </c>
    </row>
    <row r="54" spans="1:27" s="30" customFormat="1" ht="36.75" customHeight="1" x14ac:dyDescent="0.25">
      <c r="A54" s="29"/>
      <c r="B54" s="93">
        <v>41</v>
      </c>
      <c r="C54" s="144" t="e">
        <f t="shared" si="0"/>
        <v>#N/A</v>
      </c>
      <c r="D54" s="83"/>
      <c r="E54" s="145"/>
      <c r="F54" s="146" t="e">
        <f t="shared" si="1"/>
        <v>#N/A</v>
      </c>
      <c r="G54" s="136"/>
      <c r="H54" s="147"/>
      <c r="I54" s="148" t="e">
        <f t="shared" si="2"/>
        <v>#N/A</v>
      </c>
      <c r="J54" s="149"/>
      <c r="K54" s="150" t="str">
        <f t="shared" si="4"/>
        <v/>
      </c>
      <c r="L54" s="151" t="e">
        <f t="shared" si="5"/>
        <v>#N/A</v>
      </c>
      <c r="M54" s="152"/>
      <c r="N54" s="44"/>
      <c r="O54" s="80">
        <f>Tabela1!H53+Tabela1!I53</f>
        <v>0</v>
      </c>
      <c r="P54" s="80">
        <f>Tabela1!J53+Tabela2!G54</f>
        <v>0</v>
      </c>
      <c r="Q54" s="78"/>
      <c r="R54" s="153" t="s">
        <v>709</v>
      </c>
      <c r="S54" s="153" t="s">
        <v>710</v>
      </c>
      <c r="T54" s="153" t="s">
        <v>711</v>
      </c>
      <c r="U54" s="30" t="str">
        <f ca="1">IF(ISNA(OFFSET(Tabela2!$Y$14,MATCH(M54,postopek2,0),-1)),"",OFFSET(Tabela2!$Y$14,MATCH(M54,postopek2,0),-1))</f>
        <v/>
      </c>
    </row>
    <row r="55" spans="1:27" s="30" customFormat="1" ht="36.75" customHeight="1" x14ac:dyDescent="0.25">
      <c r="A55" s="29"/>
      <c r="B55" s="93">
        <v>42</v>
      </c>
      <c r="C55" s="144" t="e">
        <f t="shared" si="0"/>
        <v>#N/A</v>
      </c>
      <c r="D55" s="83"/>
      <c r="E55" s="145"/>
      <c r="F55" s="146" t="e">
        <f t="shared" si="1"/>
        <v>#N/A</v>
      </c>
      <c r="G55" s="136"/>
      <c r="H55" s="147"/>
      <c r="I55" s="148" t="e">
        <f t="shared" si="2"/>
        <v>#N/A</v>
      </c>
      <c r="J55" s="149"/>
      <c r="K55" s="150" t="str">
        <f t="shared" si="4"/>
        <v/>
      </c>
      <c r="L55" s="151" t="e">
        <f t="shared" si="5"/>
        <v>#N/A</v>
      </c>
      <c r="M55" s="152"/>
      <c r="N55" s="44"/>
      <c r="O55" s="80">
        <f>Tabela1!H54+Tabela1!I54</f>
        <v>0</v>
      </c>
      <c r="P55" s="80">
        <f>Tabela1!J54+Tabela2!G55</f>
        <v>0</v>
      </c>
      <c r="Q55" s="78"/>
      <c r="R55" s="153" t="s">
        <v>712</v>
      </c>
      <c r="S55" s="153" t="s">
        <v>713</v>
      </c>
      <c r="T55" s="153" t="s">
        <v>714</v>
      </c>
      <c r="U55" s="30" t="str">
        <f ca="1">IF(ISNA(OFFSET(Tabela2!$Y$14,MATCH(M55,postopek2,0),-1)),"",OFFSET(Tabela2!$Y$14,MATCH(M55,postopek2,0),-1))</f>
        <v/>
      </c>
    </row>
    <row r="56" spans="1:27" s="30" customFormat="1" ht="36.75" customHeight="1" x14ac:dyDescent="0.25">
      <c r="A56" s="29"/>
      <c r="B56" s="93">
        <v>43</v>
      </c>
      <c r="C56" s="144" t="e">
        <f t="shared" si="0"/>
        <v>#N/A</v>
      </c>
      <c r="D56" s="83"/>
      <c r="E56" s="145"/>
      <c r="F56" s="146" t="e">
        <f t="shared" si="1"/>
        <v>#N/A</v>
      </c>
      <c r="G56" s="136"/>
      <c r="H56" s="147"/>
      <c r="I56" s="148" t="e">
        <f t="shared" si="2"/>
        <v>#N/A</v>
      </c>
      <c r="J56" s="149"/>
      <c r="K56" s="150" t="str">
        <f t="shared" si="4"/>
        <v/>
      </c>
      <c r="L56" s="151" t="e">
        <f t="shared" si="5"/>
        <v>#N/A</v>
      </c>
      <c r="M56" s="152"/>
      <c r="N56" s="44"/>
      <c r="O56" s="80">
        <f>Tabela1!H55+Tabela1!I55</f>
        <v>0</v>
      </c>
      <c r="P56" s="80">
        <f>Tabela1!J55+Tabela2!G56</f>
        <v>0</v>
      </c>
      <c r="Q56" s="78"/>
      <c r="R56" s="153" t="s">
        <v>715</v>
      </c>
      <c r="S56" s="153" t="s">
        <v>716</v>
      </c>
      <c r="T56" s="153" t="s">
        <v>717</v>
      </c>
      <c r="U56" s="30" t="str">
        <f ca="1">IF(ISNA(OFFSET(Tabela2!$Y$14,MATCH(M56,postopek2,0),-1)),"",OFFSET(Tabela2!$Y$14,MATCH(M56,postopek2,0),-1))</f>
        <v/>
      </c>
    </row>
    <row r="57" spans="1:27" s="30" customFormat="1" ht="36.75" customHeight="1" x14ac:dyDescent="0.25">
      <c r="A57" s="29"/>
      <c r="B57" s="93">
        <v>44</v>
      </c>
      <c r="C57" s="144" t="e">
        <f t="shared" si="0"/>
        <v>#N/A</v>
      </c>
      <c r="D57" s="83"/>
      <c r="E57" s="145"/>
      <c r="F57" s="146" t="e">
        <f t="shared" si="1"/>
        <v>#N/A</v>
      </c>
      <c r="G57" s="136"/>
      <c r="H57" s="147"/>
      <c r="I57" s="148" t="e">
        <f t="shared" si="2"/>
        <v>#N/A</v>
      </c>
      <c r="J57" s="149"/>
      <c r="K57" s="150" t="str">
        <f t="shared" si="4"/>
        <v/>
      </c>
      <c r="L57" s="151" t="e">
        <f t="shared" si="5"/>
        <v>#N/A</v>
      </c>
      <c r="M57" s="152"/>
      <c r="N57" s="44"/>
      <c r="O57" s="80">
        <f>Tabela1!H56+Tabela1!I56</f>
        <v>0</v>
      </c>
      <c r="P57" s="80">
        <f>Tabela1!J56+Tabela2!G57</f>
        <v>0</v>
      </c>
      <c r="Q57" s="78"/>
      <c r="R57" s="153" t="s">
        <v>718</v>
      </c>
      <c r="S57" s="153" t="s">
        <v>719</v>
      </c>
      <c r="T57" s="153" t="s">
        <v>720</v>
      </c>
      <c r="U57" s="30" t="str">
        <f ca="1">IF(ISNA(OFFSET(Tabela2!$Y$14,MATCH(M57,postopek2,0),-1)),"",OFFSET(Tabela2!$Y$14,MATCH(M57,postopek2,0),-1))</f>
        <v/>
      </c>
    </row>
    <row r="58" spans="1:27" s="30" customFormat="1" ht="36.75" customHeight="1" x14ac:dyDescent="0.25">
      <c r="A58" s="29"/>
      <c r="B58" s="93">
        <v>45</v>
      </c>
      <c r="C58" s="144" t="e">
        <f t="shared" si="0"/>
        <v>#N/A</v>
      </c>
      <c r="D58" s="83"/>
      <c r="E58" s="145"/>
      <c r="F58" s="146" t="e">
        <f t="shared" si="1"/>
        <v>#N/A</v>
      </c>
      <c r="G58" s="136"/>
      <c r="H58" s="147"/>
      <c r="I58" s="148" t="e">
        <f t="shared" si="2"/>
        <v>#N/A</v>
      </c>
      <c r="J58" s="149"/>
      <c r="K58" s="150" t="str">
        <f t="shared" si="4"/>
        <v/>
      </c>
      <c r="L58" s="151" t="e">
        <f t="shared" si="5"/>
        <v>#N/A</v>
      </c>
      <c r="M58" s="152"/>
      <c r="N58" s="44"/>
      <c r="O58" s="80">
        <f>Tabela1!H57+Tabela1!I57</f>
        <v>0</v>
      </c>
      <c r="P58" s="80">
        <f>Tabela1!J57+Tabela2!G58</f>
        <v>0</v>
      </c>
      <c r="Q58" s="78"/>
      <c r="R58" s="153" t="s">
        <v>721</v>
      </c>
      <c r="S58" s="153" t="s">
        <v>722</v>
      </c>
      <c r="T58" s="153" t="s">
        <v>723</v>
      </c>
      <c r="U58" s="30" t="str">
        <f ca="1">IF(ISNA(OFFSET(Tabela2!$Y$14,MATCH(M58,postopek2,0),-1)),"",OFFSET(Tabela2!$Y$14,MATCH(M58,postopek2,0),-1))</f>
        <v/>
      </c>
    </row>
    <row r="59" spans="1:27" s="30" customFormat="1" ht="36.75" customHeight="1" x14ac:dyDescent="0.25">
      <c r="A59" s="29"/>
      <c r="B59" s="93">
        <v>46</v>
      </c>
      <c r="C59" s="144" t="e">
        <f t="shared" si="0"/>
        <v>#N/A</v>
      </c>
      <c r="D59" s="83"/>
      <c r="E59" s="145"/>
      <c r="F59" s="146" t="e">
        <f t="shared" si="1"/>
        <v>#N/A</v>
      </c>
      <c r="G59" s="136"/>
      <c r="H59" s="147"/>
      <c r="I59" s="148" t="e">
        <f t="shared" si="2"/>
        <v>#N/A</v>
      </c>
      <c r="J59" s="149"/>
      <c r="K59" s="150" t="str">
        <f t="shared" si="4"/>
        <v/>
      </c>
      <c r="L59" s="151" t="e">
        <f t="shared" si="5"/>
        <v>#N/A</v>
      </c>
      <c r="M59" s="152"/>
      <c r="N59" s="44"/>
      <c r="O59" s="80">
        <f>Tabela1!H58+Tabela1!I58</f>
        <v>0</v>
      </c>
      <c r="P59" s="80">
        <f>Tabela1!J58+Tabela2!G59</f>
        <v>0</v>
      </c>
      <c r="Q59" s="78"/>
      <c r="R59" s="153" t="s">
        <v>724</v>
      </c>
      <c r="S59" s="153" t="s">
        <v>725</v>
      </c>
      <c r="T59" s="153" t="s">
        <v>726</v>
      </c>
      <c r="U59" s="30" t="str">
        <f ca="1">IF(ISNA(OFFSET(Tabela2!$Y$14,MATCH(M59,postopek2,0),-1)),"",OFFSET(Tabela2!$Y$14,MATCH(M59,postopek2,0),-1))</f>
        <v/>
      </c>
    </row>
    <row r="60" spans="1:27" s="30" customFormat="1" ht="36.75" customHeight="1" x14ac:dyDescent="0.25">
      <c r="A60" s="29"/>
      <c r="B60" s="93">
        <v>47</v>
      </c>
      <c r="C60" s="144" t="e">
        <f t="shared" si="0"/>
        <v>#N/A</v>
      </c>
      <c r="D60" s="83"/>
      <c r="E60" s="145"/>
      <c r="F60" s="146" t="e">
        <f t="shared" si="1"/>
        <v>#N/A</v>
      </c>
      <c r="G60" s="136"/>
      <c r="H60" s="147"/>
      <c r="I60" s="148" t="e">
        <f t="shared" si="2"/>
        <v>#N/A</v>
      </c>
      <c r="J60" s="149"/>
      <c r="K60" s="150" t="str">
        <f t="shared" si="4"/>
        <v/>
      </c>
      <c r="L60" s="151" t="e">
        <f t="shared" si="5"/>
        <v>#N/A</v>
      </c>
      <c r="M60" s="152"/>
      <c r="N60" s="44"/>
      <c r="O60" s="80">
        <f>Tabela1!H59+Tabela1!I59</f>
        <v>0</v>
      </c>
      <c r="P60" s="80">
        <f>Tabela1!J59+Tabela2!G60</f>
        <v>0</v>
      </c>
      <c r="Q60" s="78"/>
      <c r="R60" s="153" t="s">
        <v>727</v>
      </c>
      <c r="S60" s="153" t="s">
        <v>728</v>
      </c>
      <c r="T60" s="153" t="s">
        <v>729</v>
      </c>
      <c r="U60" s="30" t="str">
        <f ca="1">IF(ISNA(OFFSET(Tabela2!$Y$14,MATCH(M60,postopek2,0),-1)),"",OFFSET(Tabela2!$Y$14,MATCH(M60,postopek2,0),-1))</f>
        <v/>
      </c>
    </row>
    <row r="61" spans="1:27" s="30" customFormat="1" ht="36.75" customHeight="1" x14ac:dyDescent="0.25">
      <c r="A61" s="29"/>
      <c r="B61" s="93">
        <v>48</v>
      </c>
      <c r="C61" s="144" t="e">
        <f t="shared" si="0"/>
        <v>#N/A</v>
      </c>
      <c r="D61" s="83"/>
      <c r="E61" s="145"/>
      <c r="F61" s="146" t="e">
        <f t="shared" si="1"/>
        <v>#N/A</v>
      </c>
      <c r="G61" s="136"/>
      <c r="H61" s="147"/>
      <c r="I61" s="148" t="e">
        <f t="shared" si="2"/>
        <v>#N/A</v>
      </c>
      <c r="J61" s="149"/>
      <c r="K61" s="150" t="str">
        <f t="shared" si="4"/>
        <v/>
      </c>
      <c r="L61" s="151" t="e">
        <f t="shared" si="5"/>
        <v>#N/A</v>
      </c>
      <c r="M61" s="152"/>
      <c r="N61" s="44"/>
      <c r="O61" s="80">
        <f>Tabela1!H60+Tabela1!I60</f>
        <v>0</v>
      </c>
      <c r="P61" s="80">
        <f>Tabela1!J60+Tabela2!G61</f>
        <v>0</v>
      </c>
      <c r="Q61" s="78"/>
      <c r="R61" s="153" t="s">
        <v>730</v>
      </c>
      <c r="S61" s="153" t="s">
        <v>731</v>
      </c>
      <c r="T61" s="153" t="s">
        <v>732</v>
      </c>
      <c r="U61" s="30" t="str">
        <f ca="1">IF(ISNA(OFFSET(Tabela2!$Y$14,MATCH(M61,postopek2,0),-1)),"",OFFSET(Tabela2!$Y$14,MATCH(M61,postopek2,0),-1))</f>
        <v/>
      </c>
    </row>
    <row r="62" spans="1:27" s="30" customFormat="1" ht="36.75" customHeight="1" x14ac:dyDescent="0.25">
      <c r="A62" s="29"/>
      <c r="B62" s="93">
        <v>49</v>
      </c>
      <c r="C62" s="144" t="e">
        <f t="shared" si="0"/>
        <v>#N/A</v>
      </c>
      <c r="D62" s="83"/>
      <c r="E62" s="145"/>
      <c r="F62" s="146" t="e">
        <f t="shared" si="1"/>
        <v>#N/A</v>
      </c>
      <c r="G62" s="136"/>
      <c r="H62" s="147"/>
      <c r="I62" s="148" t="e">
        <f t="shared" si="2"/>
        <v>#N/A</v>
      </c>
      <c r="J62" s="149"/>
      <c r="K62" s="150" t="str">
        <f t="shared" si="4"/>
        <v/>
      </c>
      <c r="L62" s="151" t="e">
        <f t="shared" si="5"/>
        <v>#N/A</v>
      </c>
      <c r="M62" s="152"/>
      <c r="N62" s="44"/>
      <c r="O62" s="80">
        <f>Tabela1!H61+Tabela1!I61</f>
        <v>0</v>
      </c>
      <c r="P62" s="80">
        <f>Tabela1!J61+Tabela2!G62</f>
        <v>0</v>
      </c>
      <c r="Q62" s="78"/>
      <c r="R62" s="153" t="s">
        <v>733</v>
      </c>
      <c r="S62" s="153" t="s">
        <v>734</v>
      </c>
      <c r="T62" s="153" t="s">
        <v>735</v>
      </c>
      <c r="U62" s="30" t="str">
        <f ca="1">IF(ISNA(OFFSET(Tabela2!$Y$14,MATCH(M62,postopek2,0),-1)),"",OFFSET(Tabela2!$Y$14,MATCH(M62,postopek2,0),-1))</f>
        <v/>
      </c>
    </row>
    <row r="63" spans="1:27" s="30" customFormat="1" ht="36.75" customHeight="1" x14ac:dyDescent="0.25">
      <c r="A63" s="29"/>
      <c r="B63" s="93">
        <v>50</v>
      </c>
      <c r="C63" s="144" t="e">
        <f t="shared" si="0"/>
        <v>#N/A</v>
      </c>
      <c r="D63" s="83"/>
      <c r="E63" s="145"/>
      <c r="F63" s="146" t="e">
        <f t="shared" si="1"/>
        <v>#N/A</v>
      </c>
      <c r="G63" s="136"/>
      <c r="H63" s="147"/>
      <c r="I63" s="148" t="e">
        <f t="shared" si="2"/>
        <v>#N/A</v>
      </c>
      <c r="J63" s="149"/>
      <c r="K63" s="150" t="str">
        <f t="shared" si="4"/>
        <v/>
      </c>
      <c r="L63" s="151" t="e">
        <f t="shared" si="5"/>
        <v>#N/A</v>
      </c>
      <c r="M63" s="152"/>
      <c r="N63" s="44"/>
      <c r="O63" s="80">
        <f>Tabela1!H62+Tabela1!I62</f>
        <v>0</v>
      </c>
      <c r="P63" s="80">
        <f>Tabela1!J62+Tabela2!G63</f>
        <v>0</v>
      </c>
      <c r="Q63" s="78"/>
      <c r="R63" s="153" t="s">
        <v>736</v>
      </c>
      <c r="S63" s="153" t="s">
        <v>737</v>
      </c>
      <c r="T63" s="153" t="s">
        <v>738</v>
      </c>
      <c r="U63" s="30" t="str">
        <f ca="1">IF(ISNA(OFFSET(Tabela2!$Y$14,MATCH(M63,postopek2,0),-1)),"",OFFSET(Tabela2!$Y$14,MATCH(M63,postopek2,0),-1))</f>
        <v/>
      </c>
    </row>
    <row r="64" spans="1:27" s="30" customFormat="1" ht="36.75" customHeight="1" x14ac:dyDescent="0.25">
      <c r="A64" s="29"/>
      <c r="B64" s="93">
        <v>51</v>
      </c>
      <c r="C64" s="144" t="e">
        <f t="shared" si="0"/>
        <v>#N/A</v>
      </c>
      <c r="D64" s="83"/>
      <c r="E64" s="145"/>
      <c r="F64" s="146" t="e">
        <f t="shared" si="1"/>
        <v>#N/A</v>
      </c>
      <c r="G64" s="136"/>
      <c r="H64" s="147"/>
      <c r="I64" s="148" t="e">
        <f t="shared" si="2"/>
        <v>#N/A</v>
      </c>
      <c r="J64" s="149"/>
      <c r="K64" s="150" t="str">
        <f t="shared" si="4"/>
        <v/>
      </c>
      <c r="L64" s="151" t="e">
        <f t="shared" si="5"/>
        <v>#N/A</v>
      </c>
      <c r="M64" s="152"/>
      <c r="N64" s="44"/>
      <c r="O64" s="80">
        <f>Tabela1!H63+Tabela1!I63</f>
        <v>0</v>
      </c>
      <c r="P64" s="80">
        <f>Tabela1!J63+Tabela2!G64</f>
        <v>0</v>
      </c>
      <c r="Q64" s="78"/>
      <c r="R64" s="153" t="s">
        <v>739</v>
      </c>
      <c r="S64" s="153" t="s">
        <v>740</v>
      </c>
      <c r="T64" s="153" t="s">
        <v>741</v>
      </c>
      <c r="U64" s="30" t="str">
        <f ca="1">IF(ISNA(OFFSET(Tabela2!$Y$14,MATCH(M64,postopek2,0),-1)),"",OFFSET(Tabela2!$Y$14,MATCH(M64,postopek2,0),-1))</f>
        <v/>
      </c>
    </row>
    <row r="65" spans="1:21" s="30" customFormat="1" ht="36.75" customHeight="1" x14ac:dyDescent="0.25">
      <c r="A65" s="29"/>
      <c r="B65" s="93">
        <v>52</v>
      </c>
      <c r="C65" s="144" t="e">
        <f t="shared" si="0"/>
        <v>#N/A</v>
      </c>
      <c r="D65" s="83"/>
      <c r="E65" s="145"/>
      <c r="F65" s="146" t="e">
        <f t="shared" si="1"/>
        <v>#N/A</v>
      </c>
      <c r="G65" s="136"/>
      <c r="H65" s="147"/>
      <c r="I65" s="148" t="e">
        <f t="shared" si="2"/>
        <v>#N/A</v>
      </c>
      <c r="J65" s="149"/>
      <c r="K65" s="150" t="str">
        <f t="shared" si="4"/>
        <v/>
      </c>
      <c r="L65" s="151" t="e">
        <f t="shared" si="5"/>
        <v>#N/A</v>
      </c>
      <c r="M65" s="152"/>
      <c r="N65" s="44"/>
      <c r="O65" s="80">
        <f>Tabela1!H64+Tabela1!I64</f>
        <v>0</v>
      </c>
      <c r="P65" s="80">
        <f>Tabela1!J64+Tabela2!G65</f>
        <v>0</v>
      </c>
      <c r="Q65" s="78"/>
      <c r="R65" s="153" t="s">
        <v>742</v>
      </c>
      <c r="S65" s="153" t="s">
        <v>743</v>
      </c>
      <c r="T65" s="153" t="s">
        <v>744</v>
      </c>
      <c r="U65" s="30" t="str">
        <f ca="1">IF(ISNA(OFFSET(Tabela2!$Y$14,MATCH(M65,postopek2,0),-1)),"",OFFSET(Tabela2!$Y$14,MATCH(M65,postopek2,0),-1))</f>
        <v/>
      </c>
    </row>
    <row r="66" spans="1:21" s="30" customFormat="1" ht="36.75" customHeight="1" x14ac:dyDescent="0.25">
      <c r="A66" s="29"/>
      <c r="B66" s="93">
        <v>53</v>
      </c>
      <c r="C66" s="144" t="e">
        <f t="shared" si="0"/>
        <v>#N/A</v>
      </c>
      <c r="D66" s="83"/>
      <c r="E66" s="145"/>
      <c r="F66" s="146" t="e">
        <f t="shared" si="1"/>
        <v>#N/A</v>
      </c>
      <c r="G66" s="136"/>
      <c r="H66" s="147"/>
      <c r="I66" s="148" t="e">
        <f t="shared" si="2"/>
        <v>#N/A</v>
      </c>
      <c r="J66" s="149"/>
      <c r="K66" s="150" t="str">
        <f t="shared" si="4"/>
        <v/>
      </c>
      <c r="L66" s="151" t="e">
        <f t="shared" si="5"/>
        <v>#N/A</v>
      </c>
      <c r="M66" s="152"/>
      <c r="N66" s="44"/>
      <c r="O66" s="80">
        <f>Tabela1!H65+Tabela1!I65</f>
        <v>0</v>
      </c>
      <c r="P66" s="80">
        <f>Tabela1!J65+Tabela2!G66</f>
        <v>0</v>
      </c>
      <c r="Q66" s="78"/>
      <c r="R66" s="153" t="s">
        <v>745</v>
      </c>
      <c r="S66" s="153" t="s">
        <v>746</v>
      </c>
      <c r="T66" s="153" t="s">
        <v>747</v>
      </c>
      <c r="U66" s="30" t="str">
        <f ca="1">IF(ISNA(OFFSET(Tabela2!$Y$14,MATCH(M66,postopek2,0),-1)),"",OFFSET(Tabela2!$Y$14,MATCH(M66,postopek2,0),-1))</f>
        <v/>
      </c>
    </row>
    <row r="67" spans="1:21" s="30" customFormat="1" ht="36.75" customHeight="1" x14ac:dyDescent="0.25">
      <c r="A67" s="29"/>
      <c r="B67" s="93">
        <v>54</v>
      </c>
      <c r="C67" s="144" t="e">
        <f t="shared" si="0"/>
        <v>#N/A</v>
      </c>
      <c r="D67" s="83"/>
      <c r="E67" s="145"/>
      <c r="F67" s="146" t="e">
        <f t="shared" si="1"/>
        <v>#N/A</v>
      </c>
      <c r="G67" s="136"/>
      <c r="H67" s="147"/>
      <c r="I67" s="148" t="e">
        <f t="shared" si="2"/>
        <v>#N/A</v>
      </c>
      <c r="J67" s="149"/>
      <c r="K67" s="150" t="str">
        <f t="shared" si="4"/>
        <v/>
      </c>
      <c r="L67" s="151" t="e">
        <f t="shared" si="5"/>
        <v>#N/A</v>
      </c>
      <c r="M67" s="152"/>
      <c r="N67" s="44"/>
      <c r="O67" s="80">
        <f>Tabela1!H66+Tabela1!I66</f>
        <v>0</v>
      </c>
      <c r="P67" s="80">
        <f>Tabela1!J66+Tabela2!G67</f>
        <v>0</v>
      </c>
      <c r="Q67" s="78"/>
      <c r="R67" s="153" t="s">
        <v>748</v>
      </c>
      <c r="S67" s="153" t="s">
        <v>749</v>
      </c>
      <c r="T67" s="153" t="s">
        <v>750</v>
      </c>
      <c r="U67" s="30" t="str">
        <f ca="1">IF(ISNA(OFFSET(Tabela2!$Y$14,MATCH(M67,postopek2,0),-1)),"",OFFSET(Tabela2!$Y$14,MATCH(M67,postopek2,0),-1))</f>
        <v/>
      </c>
    </row>
    <row r="68" spans="1:21" s="30" customFormat="1" ht="36.75" customHeight="1" x14ac:dyDescent="0.25">
      <c r="A68" s="29"/>
      <c r="B68" s="93">
        <v>55</v>
      </c>
      <c r="C68" s="144" t="e">
        <f t="shared" si="0"/>
        <v>#N/A</v>
      </c>
      <c r="D68" s="83"/>
      <c r="E68" s="145"/>
      <c r="F68" s="146" t="e">
        <f t="shared" si="1"/>
        <v>#N/A</v>
      </c>
      <c r="G68" s="136"/>
      <c r="H68" s="147"/>
      <c r="I68" s="148" t="e">
        <f t="shared" si="2"/>
        <v>#N/A</v>
      </c>
      <c r="J68" s="149"/>
      <c r="K68" s="150" t="str">
        <f t="shared" si="4"/>
        <v/>
      </c>
      <c r="L68" s="151" t="e">
        <f t="shared" si="5"/>
        <v>#N/A</v>
      </c>
      <c r="M68" s="152"/>
      <c r="N68" s="44"/>
      <c r="O68" s="80">
        <f>Tabela1!H67+Tabela1!I67</f>
        <v>0</v>
      </c>
      <c r="P68" s="80">
        <f>Tabela1!J67+Tabela2!G68</f>
        <v>0</v>
      </c>
      <c r="Q68" s="78"/>
      <c r="R68" s="153" t="s">
        <v>751</v>
      </c>
      <c r="S68" s="153" t="s">
        <v>752</v>
      </c>
      <c r="T68" s="153" t="s">
        <v>753</v>
      </c>
      <c r="U68" s="30" t="str">
        <f ca="1">IF(ISNA(OFFSET(Tabela2!$Y$14,MATCH(M68,postopek2,0),-1)),"",OFFSET(Tabela2!$Y$14,MATCH(M68,postopek2,0),-1))</f>
        <v/>
      </c>
    </row>
    <row r="69" spans="1:21" s="30" customFormat="1" ht="36.75" customHeight="1" x14ac:dyDescent="0.25">
      <c r="A69" s="29"/>
      <c r="B69" s="93">
        <v>56</v>
      </c>
      <c r="C69" s="144" t="e">
        <f t="shared" si="0"/>
        <v>#N/A</v>
      </c>
      <c r="D69" s="83"/>
      <c r="E69" s="145"/>
      <c r="F69" s="146" t="e">
        <f t="shared" si="1"/>
        <v>#N/A</v>
      </c>
      <c r="G69" s="136"/>
      <c r="H69" s="147"/>
      <c r="I69" s="148" t="e">
        <f t="shared" si="2"/>
        <v>#N/A</v>
      </c>
      <c r="J69" s="149"/>
      <c r="K69" s="150" t="str">
        <f t="shared" si="4"/>
        <v/>
      </c>
      <c r="L69" s="151" t="e">
        <f t="shared" si="5"/>
        <v>#N/A</v>
      </c>
      <c r="M69" s="152"/>
      <c r="N69" s="44"/>
      <c r="O69" s="80">
        <f>Tabela1!H68+Tabela1!I68</f>
        <v>0</v>
      </c>
      <c r="P69" s="80">
        <f>Tabela1!J68+Tabela2!G69</f>
        <v>0</v>
      </c>
      <c r="Q69" s="78"/>
      <c r="R69" s="153" t="s">
        <v>754</v>
      </c>
      <c r="S69" s="153" t="s">
        <v>755</v>
      </c>
      <c r="T69" s="153" t="s">
        <v>756</v>
      </c>
      <c r="U69" s="30" t="str">
        <f ca="1">IF(ISNA(OFFSET(Tabela2!$Y$14,MATCH(M69,postopek2,0),-1)),"",OFFSET(Tabela2!$Y$14,MATCH(M69,postopek2,0),-1))</f>
        <v/>
      </c>
    </row>
    <row r="70" spans="1:21" s="30" customFormat="1" ht="36.75" customHeight="1" x14ac:dyDescent="0.25">
      <c r="A70" s="29"/>
      <c r="B70" s="93">
        <v>57</v>
      </c>
      <c r="C70" s="144" t="e">
        <f t="shared" si="0"/>
        <v>#N/A</v>
      </c>
      <c r="D70" s="83"/>
      <c r="E70" s="145"/>
      <c r="F70" s="146" t="e">
        <f t="shared" si="1"/>
        <v>#N/A</v>
      </c>
      <c r="G70" s="136"/>
      <c r="H70" s="147"/>
      <c r="I70" s="148" t="e">
        <f t="shared" si="2"/>
        <v>#N/A</v>
      </c>
      <c r="J70" s="149"/>
      <c r="K70" s="150" t="str">
        <f t="shared" si="4"/>
        <v/>
      </c>
      <c r="L70" s="151" t="e">
        <f t="shared" si="5"/>
        <v>#N/A</v>
      </c>
      <c r="M70" s="152"/>
      <c r="N70" s="44"/>
      <c r="O70" s="80">
        <f>Tabela1!H69+Tabela1!I69</f>
        <v>0</v>
      </c>
      <c r="P70" s="80">
        <f>Tabela1!J69+Tabela2!G70</f>
        <v>0</v>
      </c>
      <c r="Q70" s="78"/>
      <c r="R70" s="153" t="s">
        <v>757</v>
      </c>
      <c r="S70" s="153" t="s">
        <v>758</v>
      </c>
      <c r="T70" s="153" t="s">
        <v>759</v>
      </c>
      <c r="U70" s="30" t="str">
        <f ca="1">IF(ISNA(OFFSET(Tabela2!$Y$14,MATCH(M70,postopek2,0),-1)),"",OFFSET(Tabela2!$Y$14,MATCH(M70,postopek2,0),-1))</f>
        <v/>
      </c>
    </row>
    <row r="71" spans="1:21" s="30" customFormat="1" ht="36.75" customHeight="1" x14ac:dyDescent="0.25">
      <c r="A71" s="29"/>
      <c r="B71" s="93">
        <v>58</v>
      </c>
      <c r="C71" s="144" t="e">
        <f t="shared" si="0"/>
        <v>#N/A</v>
      </c>
      <c r="D71" s="83"/>
      <c r="E71" s="145"/>
      <c r="F71" s="146" t="e">
        <f t="shared" si="1"/>
        <v>#N/A</v>
      </c>
      <c r="G71" s="136"/>
      <c r="H71" s="147"/>
      <c r="I71" s="148" t="e">
        <f t="shared" si="2"/>
        <v>#N/A</v>
      </c>
      <c r="J71" s="149"/>
      <c r="K71" s="150" t="str">
        <f t="shared" si="4"/>
        <v/>
      </c>
      <c r="L71" s="151" t="e">
        <f t="shared" si="5"/>
        <v>#N/A</v>
      </c>
      <c r="M71" s="152"/>
      <c r="N71" s="44"/>
      <c r="O71" s="80">
        <f>Tabela1!H70+Tabela1!I70</f>
        <v>0</v>
      </c>
      <c r="P71" s="80">
        <f>Tabela1!J70+Tabela2!G71</f>
        <v>0</v>
      </c>
      <c r="Q71" s="78"/>
      <c r="R71" s="153" t="s">
        <v>760</v>
      </c>
      <c r="S71" s="153" t="s">
        <v>761</v>
      </c>
      <c r="T71" s="153" t="s">
        <v>762</v>
      </c>
      <c r="U71" s="30" t="str">
        <f ca="1">IF(ISNA(OFFSET(Tabela2!$Y$14,MATCH(M71,postopek2,0),-1)),"",OFFSET(Tabela2!$Y$14,MATCH(M71,postopek2,0),-1))</f>
        <v/>
      </c>
    </row>
    <row r="72" spans="1:21" s="30" customFormat="1" ht="36.75" customHeight="1" x14ac:dyDescent="0.25">
      <c r="A72" s="29"/>
      <c r="B72" s="93">
        <v>59</v>
      </c>
      <c r="C72" s="144" t="e">
        <f t="shared" si="0"/>
        <v>#N/A</v>
      </c>
      <c r="D72" s="83"/>
      <c r="E72" s="145"/>
      <c r="F72" s="146" t="e">
        <f t="shared" si="1"/>
        <v>#N/A</v>
      </c>
      <c r="G72" s="136"/>
      <c r="H72" s="147"/>
      <c r="I72" s="148" t="e">
        <f t="shared" si="2"/>
        <v>#N/A</v>
      </c>
      <c r="J72" s="149"/>
      <c r="K72" s="150" t="str">
        <f t="shared" si="4"/>
        <v/>
      </c>
      <c r="L72" s="151" t="e">
        <f t="shared" si="5"/>
        <v>#N/A</v>
      </c>
      <c r="M72" s="152"/>
      <c r="N72" s="44"/>
      <c r="O72" s="80">
        <f>Tabela1!H71+Tabela1!I71</f>
        <v>0</v>
      </c>
      <c r="P72" s="80">
        <f>Tabela1!J71+Tabela2!G72</f>
        <v>0</v>
      </c>
      <c r="Q72" s="78"/>
      <c r="R72" s="153" t="s">
        <v>763</v>
      </c>
      <c r="S72" s="153" t="s">
        <v>764</v>
      </c>
      <c r="T72" s="153" t="s">
        <v>765</v>
      </c>
      <c r="U72" s="30" t="str">
        <f ca="1">IF(ISNA(OFFSET(Tabela2!$Y$14,MATCH(M72,postopek2,0),-1)),"",OFFSET(Tabela2!$Y$14,MATCH(M72,postopek2,0),-1))</f>
        <v/>
      </c>
    </row>
    <row r="73" spans="1:21" s="30" customFormat="1" ht="36.75" customHeight="1" x14ac:dyDescent="0.25">
      <c r="A73" s="29"/>
      <c r="B73" s="93">
        <v>60</v>
      </c>
      <c r="C73" s="144" t="e">
        <f t="shared" si="0"/>
        <v>#N/A</v>
      </c>
      <c r="D73" s="83"/>
      <c r="E73" s="145"/>
      <c r="F73" s="146" t="e">
        <f t="shared" si="1"/>
        <v>#N/A</v>
      </c>
      <c r="G73" s="136"/>
      <c r="H73" s="147"/>
      <c r="I73" s="148" t="e">
        <f t="shared" si="2"/>
        <v>#N/A</v>
      </c>
      <c r="J73" s="149"/>
      <c r="K73" s="150" t="str">
        <f t="shared" si="4"/>
        <v/>
      </c>
      <c r="L73" s="151" t="e">
        <f t="shared" si="5"/>
        <v>#N/A</v>
      </c>
      <c r="M73" s="152"/>
      <c r="N73" s="44"/>
      <c r="O73" s="80">
        <f>Tabela1!H72+Tabela1!I72</f>
        <v>0</v>
      </c>
      <c r="P73" s="80">
        <f>Tabela1!J72+Tabela2!G73</f>
        <v>0</v>
      </c>
      <c r="Q73" s="78"/>
      <c r="R73" s="153" t="s">
        <v>766</v>
      </c>
      <c r="S73" s="153" t="s">
        <v>767</v>
      </c>
      <c r="T73" s="153" t="s">
        <v>768</v>
      </c>
      <c r="U73" s="30" t="str">
        <f ca="1">IF(ISNA(OFFSET(Tabela2!$Y$14,MATCH(M73,postopek2,0),-1)),"",OFFSET(Tabela2!$Y$14,MATCH(M73,postopek2,0),-1))</f>
        <v/>
      </c>
    </row>
    <row r="74" spans="1:21" s="30" customFormat="1" ht="36.75" customHeight="1" x14ac:dyDescent="0.25">
      <c r="A74" s="29"/>
      <c r="B74" s="93">
        <v>61</v>
      </c>
      <c r="C74" s="144" t="e">
        <f t="shared" si="0"/>
        <v>#N/A</v>
      </c>
      <c r="D74" s="83"/>
      <c r="E74" s="145"/>
      <c r="F74" s="146" t="e">
        <f t="shared" si="1"/>
        <v>#N/A</v>
      </c>
      <c r="G74" s="136"/>
      <c r="H74" s="147"/>
      <c r="I74" s="148" t="e">
        <f t="shared" si="2"/>
        <v>#N/A</v>
      </c>
      <c r="J74" s="149"/>
      <c r="K74" s="150" t="str">
        <f t="shared" si="4"/>
        <v/>
      </c>
      <c r="L74" s="151" t="e">
        <f t="shared" si="5"/>
        <v>#N/A</v>
      </c>
      <c r="M74" s="152"/>
      <c r="N74" s="44"/>
      <c r="O74" s="80">
        <f>Tabela1!H73+Tabela1!I73</f>
        <v>0</v>
      </c>
      <c r="P74" s="80">
        <f>Tabela1!J73+Tabela2!G74</f>
        <v>0</v>
      </c>
      <c r="Q74" s="78"/>
      <c r="R74" s="153" t="s">
        <v>769</v>
      </c>
      <c r="S74" s="153" t="s">
        <v>770</v>
      </c>
      <c r="T74" s="153" t="s">
        <v>771</v>
      </c>
      <c r="U74" s="30" t="str">
        <f ca="1">IF(ISNA(OFFSET(Tabela2!$Y$14,MATCH(M74,postopek2,0),-1)),"",OFFSET(Tabela2!$Y$14,MATCH(M74,postopek2,0),-1))</f>
        <v/>
      </c>
    </row>
    <row r="75" spans="1:21" s="30" customFormat="1" ht="36.75" customHeight="1" x14ac:dyDescent="0.25">
      <c r="A75" s="29"/>
      <c r="B75" s="93">
        <v>62</v>
      </c>
      <c r="C75" s="144" t="e">
        <f t="shared" si="0"/>
        <v>#N/A</v>
      </c>
      <c r="D75" s="83"/>
      <c r="E75" s="145"/>
      <c r="F75" s="146" t="e">
        <f t="shared" si="1"/>
        <v>#N/A</v>
      </c>
      <c r="G75" s="136"/>
      <c r="H75" s="147"/>
      <c r="I75" s="148" t="e">
        <f t="shared" si="2"/>
        <v>#N/A</v>
      </c>
      <c r="J75" s="149"/>
      <c r="K75" s="150" t="str">
        <f t="shared" si="4"/>
        <v/>
      </c>
      <c r="L75" s="151" t="e">
        <f t="shared" si="5"/>
        <v>#N/A</v>
      </c>
      <c r="M75" s="152"/>
      <c r="N75" s="44"/>
      <c r="O75" s="80">
        <f>Tabela1!H74+Tabela1!I74</f>
        <v>0</v>
      </c>
      <c r="P75" s="80">
        <f>Tabela1!J74+Tabela2!G75</f>
        <v>0</v>
      </c>
      <c r="Q75" s="78"/>
      <c r="R75" s="153" t="s">
        <v>772</v>
      </c>
      <c r="S75" s="153" t="s">
        <v>773</v>
      </c>
      <c r="T75" s="153" t="s">
        <v>774</v>
      </c>
      <c r="U75" s="30" t="str">
        <f ca="1">IF(ISNA(OFFSET(Tabela2!$Y$14,MATCH(M75,postopek2,0),-1)),"",OFFSET(Tabela2!$Y$14,MATCH(M75,postopek2,0),-1))</f>
        <v/>
      </c>
    </row>
    <row r="76" spans="1:21" s="30" customFormat="1" ht="36.75" customHeight="1" x14ac:dyDescent="0.25">
      <c r="A76" s="29"/>
      <c r="B76" s="93">
        <v>63</v>
      </c>
      <c r="C76" s="144" t="e">
        <f t="shared" si="0"/>
        <v>#N/A</v>
      </c>
      <c r="D76" s="83"/>
      <c r="E76" s="145"/>
      <c r="F76" s="146" t="e">
        <f t="shared" si="1"/>
        <v>#N/A</v>
      </c>
      <c r="G76" s="136"/>
      <c r="H76" s="147"/>
      <c r="I76" s="148" t="e">
        <f t="shared" si="2"/>
        <v>#N/A</v>
      </c>
      <c r="J76" s="149"/>
      <c r="K76" s="150" t="str">
        <f t="shared" si="4"/>
        <v/>
      </c>
      <c r="L76" s="151" t="e">
        <f t="shared" si="5"/>
        <v>#N/A</v>
      </c>
      <c r="M76" s="152"/>
      <c r="N76" s="44"/>
      <c r="O76" s="80">
        <f>Tabela1!H75+Tabela1!I75</f>
        <v>0</v>
      </c>
      <c r="P76" s="80">
        <f>Tabela1!J75+Tabela2!G76</f>
        <v>0</v>
      </c>
      <c r="Q76" s="78"/>
      <c r="R76" s="153" t="s">
        <v>775</v>
      </c>
      <c r="S76" s="153" t="s">
        <v>776</v>
      </c>
      <c r="T76" s="153" t="s">
        <v>777</v>
      </c>
      <c r="U76" s="30" t="str">
        <f ca="1">IF(ISNA(OFFSET(Tabela2!$Y$14,MATCH(M76,postopek2,0),-1)),"",OFFSET(Tabela2!$Y$14,MATCH(M76,postopek2,0),-1))</f>
        <v/>
      </c>
    </row>
    <row r="77" spans="1:21" s="30" customFormat="1" ht="36.75" customHeight="1" x14ac:dyDescent="0.25">
      <c r="A77" s="29"/>
      <c r="B77" s="93">
        <v>64</v>
      </c>
      <c r="C77" s="144" t="e">
        <f t="shared" si="0"/>
        <v>#N/A</v>
      </c>
      <c r="D77" s="83"/>
      <c r="E77" s="145"/>
      <c r="F77" s="146" t="e">
        <f t="shared" si="1"/>
        <v>#N/A</v>
      </c>
      <c r="G77" s="136"/>
      <c r="H77" s="147"/>
      <c r="I77" s="148" t="e">
        <f t="shared" si="2"/>
        <v>#N/A</v>
      </c>
      <c r="J77" s="149"/>
      <c r="K77" s="150" t="str">
        <f t="shared" si="4"/>
        <v/>
      </c>
      <c r="L77" s="151" t="e">
        <f t="shared" si="5"/>
        <v>#N/A</v>
      </c>
      <c r="M77" s="152"/>
      <c r="N77" s="44"/>
      <c r="O77" s="80">
        <f>Tabela1!H76+Tabela1!I76</f>
        <v>0</v>
      </c>
      <c r="P77" s="80">
        <f>Tabela1!J76+Tabela2!G77</f>
        <v>0</v>
      </c>
      <c r="Q77" s="78"/>
      <c r="R77" s="153" t="s">
        <v>778</v>
      </c>
      <c r="S77" s="153" t="s">
        <v>779</v>
      </c>
      <c r="T77" s="153" t="s">
        <v>780</v>
      </c>
      <c r="U77" s="30" t="str">
        <f ca="1">IF(ISNA(OFFSET(Tabela2!$Y$14,MATCH(M77,postopek2,0),-1)),"",OFFSET(Tabela2!$Y$14,MATCH(M77,postopek2,0),-1))</f>
        <v/>
      </c>
    </row>
    <row r="78" spans="1:21" s="30" customFormat="1" ht="36.75" customHeight="1" x14ac:dyDescent="0.25">
      <c r="A78" s="29"/>
      <c r="B78" s="93">
        <v>65</v>
      </c>
      <c r="C78" s="144" t="e">
        <f t="shared" ref="C78:C113" si="6">INDEX(stat_reg_st,MATCH(D78,stat_reg_ime,0))</f>
        <v>#N/A</v>
      </c>
      <c r="D78" s="83"/>
      <c r="E78" s="145"/>
      <c r="F78" s="146" t="e">
        <f t="shared" ref="F78:F113" si="7">INDEX(st_imena,MATCH(E78,stevilke,0))</f>
        <v>#N/A</v>
      </c>
      <c r="G78" s="136"/>
      <c r="H78" s="147"/>
      <c r="I78" s="148" t="e">
        <f t="shared" ref="I78:I113" si="8">INDEX(ravnanje_maticna,MATCH(J78,ravnanje_naziv,0))</f>
        <v>#N/A</v>
      </c>
      <c r="J78" s="149"/>
      <c r="K78" s="150" t="str">
        <f t="shared" si="4"/>
        <v/>
      </c>
      <c r="L78" s="151" t="e">
        <f t="shared" ref="L78:L109" si="9">INDEX(postopek_obd_sifra,MATCH(M78,postopek2,0))</f>
        <v>#N/A</v>
      </c>
      <c r="M78" s="152"/>
      <c r="N78" s="44"/>
      <c r="O78" s="80">
        <f>Tabela1!H77+Tabela1!I77</f>
        <v>0</v>
      </c>
      <c r="P78" s="80">
        <f>Tabela1!J77+Tabela2!G78</f>
        <v>0</v>
      </c>
      <c r="Q78" s="78"/>
      <c r="R78" s="153" t="s">
        <v>781</v>
      </c>
      <c r="S78" s="153" t="s">
        <v>782</v>
      </c>
      <c r="T78" s="153" t="s">
        <v>783</v>
      </c>
      <c r="U78" s="30" t="str">
        <f ca="1">IF(ISNA(OFFSET(Tabela2!$Y$14,MATCH(M78,postopek2,0),-1)),"",OFFSET(Tabela2!$Y$14,MATCH(M78,postopek2,0),-1))</f>
        <v/>
      </c>
    </row>
    <row r="79" spans="1:21" s="30" customFormat="1" ht="36.75" customHeight="1" x14ac:dyDescent="0.25">
      <c r="A79" s="29"/>
      <c r="B79" s="93">
        <v>66</v>
      </c>
      <c r="C79" s="144" t="e">
        <f t="shared" si="6"/>
        <v>#N/A</v>
      </c>
      <c r="D79" s="83"/>
      <c r="E79" s="145"/>
      <c r="F79" s="146" t="e">
        <f t="shared" si="7"/>
        <v>#N/A</v>
      </c>
      <c r="G79" s="136"/>
      <c r="H79" s="147"/>
      <c r="I79" s="148" t="e">
        <f t="shared" si="8"/>
        <v>#N/A</v>
      </c>
      <c r="J79" s="149"/>
      <c r="K79" s="150" t="str">
        <f t="shared" si="4"/>
        <v/>
      </c>
      <c r="L79" s="151" t="e">
        <f t="shared" si="9"/>
        <v>#N/A</v>
      </c>
      <c r="M79" s="152"/>
      <c r="N79" s="44"/>
      <c r="O79" s="80">
        <f>Tabela1!H78+Tabela1!I78</f>
        <v>0</v>
      </c>
      <c r="P79" s="80">
        <f>Tabela1!J78+Tabela2!G79</f>
        <v>0</v>
      </c>
      <c r="Q79" s="78"/>
      <c r="R79" s="153" t="s">
        <v>784</v>
      </c>
      <c r="S79" s="153" t="s">
        <v>785</v>
      </c>
      <c r="T79" s="153" t="s">
        <v>786</v>
      </c>
      <c r="U79" s="30" t="str">
        <f ca="1">IF(ISNA(OFFSET(Tabela2!$Y$14,MATCH(M79,postopek2,0),-1)),"",OFFSET(Tabela2!$Y$14,MATCH(M79,postopek2,0),-1))</f>
        <v/>
      </c>
    </row>
    <row r="80" spans="1:21" s="30" customFormat="1" ht="36.75" customHeight="1" x14ac:dyDescent="0.25">
      <c r="A80" s="29"/>
      <c r="B80" s="93">
        <v>67</v>
      </c>
      <c r="C80" s="144" t="e">
        <f t="shared" si="6"/>
        <v>#N/A</v>
      </c>
      <c r="D80" s="83"/>
      <c r="E80" s="145"/>
      <c r="F80" s="146" t="e">
        <f t="shared" si="7"/>
        <v>#N/A</v>
      </c>
      <c r="G80" s="136"/>
      <c r="H80" s="147"/>
      <c r="I80" s="148" t="e">
        <f t="shared" si="8"/>
        <v>#N/A</v>
      </c>
      <c r="J80" s="149"/>
      <c r="K80" s="150" t="str">
        <f t="shared" si="4"/>
        <v/>
      </c>
      <c r="L80" s="151" t="e">
        <f t="shared" si="9"/>
        <v>#N/A</v>
      </c>
      <c r="M80" s="152"/>
      <c r="N80" s="44"/>
      <c r="O80" s="80">
        <f>Tabela1!H79+Tabela1!I79</f>
        <v>0</v>
      </c>
      <c r="P80" s="80">
        <f>Tabela1!J79+Tabela2!G80</f>
        <v>0</v>
      </c>
      <c r="Q80" s="78"/>
      <c r="R80" s="153" t="s">
        <v>787</v>
      </c>
      <c r="S80" s="153" t="s">
        <v>788</v>
      </c>
      <c r="T80" s="153" t="s">
        <v>789</v>
      </c>
      <c r="U80" s="30" t="str">
        <f ca="1">IF(ISNA(OFFSET(Tabela2!$Y$14,MATCH(M80,postopek2,0),-1)),"",OFFSET(Tabela2!$Y$14,MATCH(M80,postopek2,0),-1))</f>
        <v/>
      </c>
    </row>
    <row r="81" spans="1:21" s="30" customFormat="1" ht="36.75" customHeight="1" x14ac:dyDescent="0.25">
      <c r="A81" s="29"/>
      <c r="B81" s="93">
        <v>68</v>
      </c>
      <c r="C81" s="144" t="e">
        <f t="shared" si="6"/>
        <v>#N/A</v>
      </c>
      <c r="D81" s="83"/>
      <c r="E81" s="145"/>
      <c r="F81" s="146" t="e">
        <f t="shared" si="7"/>
        <v>#N/A</v>
      </c>
      <c r="G81" s="136"/>
      <c r="H81" s="147"/>
      <c r="I81" s="148" t="e">
        <f t="shared" si="8"/>
        <v>#N/A</v>
      </c>
      <c r="J81" s="149"/>
      <c r="K81" s="150" t="str">
        <f t="shared" si="4"/>
        <v/>
      </c>
      <c r="L81" s="151" t="e">
        <f t="shared" si="9"/>
        <v>#N/A</v>
      </c>
      <c r="M81" s="152"/>
      <c r="N81" s="44"/>
      <c r="O81" s="80">
        <f>Tabela1!H80+Tabela1!I80</f>
        <v>0</v>
      </c>
      <c r="P81" s="80">
        <f>Tabela1!J80+Tabela2!G81</f>
        <v>0</v>
      </c>
      <c r="Q81" s="78"/>
      <c r="R81" s="153" t="s">
        <v>790</v>
      </c>
      <c r="S81" s="153" t="s">
        <v>791</v>
      </c>
      <c r="T81" s="153" t="s">
        <v>792</v>
      </c>
      <c r="U81" s="30" t="str">
        <f ca="1">IF(ISNA(OFFSET(Tabela2!$Y$14,MATCH(M81,postopek2,0),-1)),"",OFFSET(Tabela2!$Y$14,MATCH(M81,postopek2,0),-1))</f>
        <v/>
      </c>
    </row>
    <row r="82" spans="1:21" s="30" customFormat="1" ht="36.75" customHeight="1" x14ac:dyDescent="0.25">
      <c r="A82" s="29"/>
      <c r="B82" s="93">
        <v>69</v>
      </c>
      <c r="C82" s="144" t="e">
        <f t="shared" si="6"/>
        <v>#N/A</v>
      </c>
      <c r="D82" s="83"/>
      <c r="E82" s="145"/>
      <c r="F82" s="146" t="e">
        <f t="shared" si="7"/>
        <v>#N/A</v>
      </c>
      <c r="G82" s="136"/>
      <c r="H82" s="147"/>
      <c r="I82" s="148" t="e">
        <f t="shared" si="8"/>
        <v>#N/A</v>
      </c>
      <c r="J82" s="149"/>
      <c r="K82" s="150" t="str">
        <f t="shared" si="4"/>
        <v/>
      </c>
      <c r="L82" s="151" t="e">
        <f t="shared" si="9"/>
        <v>#N/A</v>
      </c>
      <c r="M82" s="152"/>
      <c r="N82" s="44"/>
      <c r="O82" s="80">
        <f>Tabela1!H81+Tabela1!I81</f>
        <v>0</v>
      </c>
      <c r="P82" s="80">
        <f>Tabela1!J81+Tabela2!G82</f>
        <v>0</v>
      </c>
      <c r="Q82" s="78"/>
      <c r="R82" s="153" t="s">
        <v>793</v>
      </c>
      <c r="S82" s="153" t="s">
        <v>794</v>
      </c>
      <c r="T82" s="153" t="s">
        <v>795</v>
      </c>
      <c r="U82" s="30" t="str">
        <f ca="1">IF(ISNA(OFFSET(Tabela2!$Y$14,MATCH(M82,postopek2,0),-1)),"",OFFSET(Tabela2!$Y$14,MATCH(M82,postopek2,0),-1))</f>
        <v/>
      </c>
    </row>
    <row r="83" spans="1:21" s="30" customFormat="1" ht="36.75" customHeight="1" x14ac:dyDescent="0.25">
      <c r="A83" s="29"/>
      <c r="B83" s="93">
        <v>70</v>
      </c>
      <c r="C83" s="144" t="e">
        <f t="shared" si="6"/>
        <v>#N/A</v>
      </c>
      <c r="D83" s="83"/>
      <c r="E83" s="145"/>
      <c r="F83" s="146" t="e">
        <f t="shared" si="7"/>
        <v>#N/A</v>
      </c>
      <c r="G83" s="136"/>
      <c r="H83" s="147"/>
      <c r="I83" s="148" t="e">
        <f t="shared" si="8"/>
        <v>#N/A</v>
      </c>
      <c r="J83" s="149"/>
      <c r="K83" s="150" t="str">
        <f t="shared" si="4"/>
        <v/>
      </c>
      <c r="L83" s="151" t="e">
        <f t="shared" si="9"/>
        <v>#N/A</v>
      </c>
      <c r="M83" s="152"/>
      <c r="N83" s="44"/>
      <c r="O83" s="80">
        <f>Tabela1!H82+Tabela1!I82</f>
        <v>0</v>
      </c>
      <c r="P83" s="80">
        <f>Tabela1!J82+Tabela2!G83</f>
        <v>0</v>
      </c>
      <c r="Q83" s="78"/>
      <c r="R83" s="153" t="s">
        <v>796</v>
      </c>
      <c r="S83" s="153" t="s">
        <v>797</v>
      </c>
      <c r="T83" s="153" t="s">
        <v>798</v>
      </c>
      <c r="U83" s="30" t="str">
        <f ca="1">IF(ISNA(OFFSET(Tabela2!$Y$14,MATCH(M83,postopek2,0),-1)),"",OFFSET(Tabela2!$Y$14,MATCH(M83,postopek2,0),-1))</f>
        <v/>
      </c>
    </row>
    <row r="84" spans="1:21" s="30" customFormat="1" ht="36.75" customHeight="1" x14ac:dyDescent="0.25">
      <c r="A84" s="29"/>
      <c r="B84" s="93">
        <v>71</v>
      </c>
      <c r="C84" s="144" t="e">
        <f t="shared" si="6"/>
        <v>#N/A</v>
      </c>
      <c r="D84" s="83"/>
      <c r="E84" s="145"/>
      <c r="F84" s="146" t="e">
        <f t="shared" si="7"/>
        <v>#N/A</v>
      </c>
      <c r="G84" s="136"/>
      <c r="H84" s="147"/>
      <c r="I84" s="148" t="e">
        <f t="shared" si="8"/>
        <v>#N/A</v>
      </c>
      <c r="J84" s="149"/>
      <c r="K84" s="150" t="str">
        <f t="shared" si="4"/>
        <v/>
      </c>
      <c r="L84" s="151" t="e">
        <f t="shared" si="9"/>
        <v>#N/A</v>
      </c>
      <c r="M84" s="152"/>
      <c r="N84" s="44"/>
      <c r="O84" s="80">
        <f>Tabela1!H83+Tabela1!I83</f>
        <v>0</v>
      </c>
      <c r="P84" s="80">
        <f>Tabela1!J83+Tabela2!G84</f>
        <v>0</v>
      </c>
      <c r="Q84" s="78"/>
      <c r="R84" s="153" t="s">
        <v>799</v>
      </c>
      <c r="S84" s="153" t="s">
        <v>800</v>
      </c>
      <c r="T84" s="153" t="s">
        <v>801</v>
      </c>
      <c r="U84" s="30" t="str">
        <f ca="1">IF(ISNA(OFFSET(Tabela2!$Y$14,MATCH(M84,postopek2,0),-1)),"",OFFSET(Tabela2!$Y$14,MATCH(M84,postopek2,0),-1))</f>
        <v/>
      </c>
    </row>
    <row r="85" spans="1:21" s="30" customFormat="1" ht="36.75" customHeight="1" x14ac:dyDescent="0.25">
      <c r="A85" s="29"/>
      <c r="B85" s="93">
        <v>72</v>
      </c>
      <c r="C85" s="144" t="e">
        <f t="shared" si="6"/>
        <v>#N/A</v>
      </c>
      <c r="D85" s="83"/>
      <c r="E85" s="145"/>
      <c r="F85" s="146" t="e">
        <f t="shared" si="7"/>
        <v>#N/A</v>
      </c>
      <c r="G85" s="154"/>
      <c r="H85" s="147"/>
      <c r="I85" s="148" t="e">
        <f t="shared" si="8"/>
        <v>#N/A</v>
      </c>
      <c r="J85" s="149"/>
      <c r="K85" s="150" t="str">
        <f t="shared" si="4"/>
        <v/>
      </c>
      <c r="L85" s="151" t="e">
        <f t="shared" si="9"/>
        <v>#N/A</v>
      </c>
      <c r="M85" s="152"/>
      <c r="N85" s="44"/>
      <c r="O85" s="80">
        <f>Tabela1!H84+Tabela1!I84</f>
        <v>0</v>
      </c>
      <c r="P85" s="80">
        <f>Tabela1!J84+Tabela2!G85</f>
        <v>0</v>
      </c>
      <c r="Q85" s="78"/>
      <c r="R85" s="153" t="s">
        <v>802</v>
      </c>
      <c r="S85" s="153" t="s">
        <v>803</v>
      </c>
      <c r="T85" s="153" t="s">
        <v>804</v>
      </c>
      <c r="U85" s="30" t="str">
        <f ca="1">IF(ISNA(OFFSET(Tabela2!$Y$14,MATCH(M85,postopek2,0),-1)),"",OFFSET(Tabela2!$Y$14,MATCH(M85,postopek2,0),-1))</f>
        <v/>
      </c>
    </row>
    <row r="86" spans="1:21" s="30" customFormat="1" ht="36.75" customHeight="1" x14ac:dyDescent="0.25">
      <c r="A86" s="29"/>
      <c r="B86" s="93">
        <v>73</v>
      </c>
      <c r="C86" s="144" t="e">
        <f t="shared" si="6"/>
        <v>#N/A</v>
      </c>
      <c r="D86" s="83"/>
      <c r="E86" s="145"/>
      <c r="F86" s="146" t="e">
        <f t="shared" si="7"/>
        <v>#N/A</v>
      </c>
      <c r="G86" s="136"/>
      <c r="H86" s="147"/>
      <c r="I86" s="148" t="e">
        <f t="shared" si="8"/>
        <v>#N/A</v>
      </c>
      <c r="J86" s="149"/>
      <c r="K86" s="150" t="str">
        <f t="shared" si="4"/>
        <v/>
      </c>
      <c r="L86" s="151" t="e">
        <f t="shared" si="9"/>
        <v>#N/A</v>
      </c>
      <c r="M86" s="152"/>
      <c r="N86" s="44"/>
      <c r="O86" s="80">
        <f>Tabela1!H85+Tabela1!I85</f>
        <v>0</v>
      </c>
      <c r="P86" s="80">
        <f>Tabela1!J85+Tabela2!G86</f>
        <v>0</v>
      </c>
      <c r="Q86" s="78"/>
      <c r="R86" s="153" t="s">
        <v>805</v>
      </c>
      <c r="S86" s="153" t="s">
        <v>806</v>
      </c>
      <c r="T86" s="153" t="s">
        <v>807</v>
      </c>
      <c r="U86" s="30" t="str">
        <f ca="1">IF(ISNA(OFFSET(Tabela2!$Y$14,MATCH(M86,postopek2,0),-1)),"",OFFSET(Tabela2!$Y$14,MATCH(M86,postopek2,0),-1))</f>
        <v/>
      </c>
    </row>
    <row r="87" spans="1:21" s="30" customFormat="1" ht="36.75" customHeight="1" x14ac:dyDescent="0.25">
      <c r="A87" s="29"/>
      <c r="B87" s="93">
        <v>74</v>
      </c>
      <c r="C87" s="144" t="e">
        <f t="shared" si="6"/>
        <v>#N/A</v>
      </c>
      <c r="D87" s="83"/>
      <c r="E87" s="145"/>
      <c r="F87" s="146" t="e">
        <f t="shared" si="7"/>
        <v>#N/A</v>
      </c>
      <c r="G87" s="136"/>
      <c r="H87" s="147"/>
      <c r="I87" s="148" t="e">
        <f t="shared" si="8"/>
        <v>#N/A</v>
      </c>
      <c r="J87" s="149"/>
      <c r="K87" s="150" t="str">
        <f t="shared" si="4"/>
        <v/>
      </c>
      <c r="L87" s="151" t="e">
        <f t="shared" si="9"/>
        <v>#N/A</v>
      </c>
      <c r="M87" s="152"/>
      <c r="N87" s="44"/>
      <c r="O87" s="80">
        <f>Tabela1!H86+Tabela1!I86</f>
        <v>0</v>
      </c>
      <c r="P87" s="80">
        <f>Tabela1!J86+Tabela2!G87</f>
        <v>0</v>
      </c>
      <c r="Q87" s="78"/>
      <c r="R87" s="153" t="s">
        <v>808</v>
      </c>
      <c r="S87" s="153" t="s">
        <v>809</v>
      </c>
      <c r="T87" s="153" t="s">
        <v>810</v>
      </c>
      <c r="U87" s="30" t="str">
        <f ca="1">IF(ISNA(OFFSET(Tabela2!$Y$14,MATCH(M87,postopek2,0),-1)),"",OFFSET(Tabela2!$Y$14,MATCH(M87,postopek2,0),-1))</f>
        <v/>
      </c>
    </row>
    <row r="88" spans="1:21" s="30" customFormat="1" ht="36.75" customHeight="1" x14ac:dyDescent="0.25">
      <c r="A88" s="29"/>
      <c r="B88" s="93">
        <v>75</v>
      </c>
      <c r="C88" s="144" t="e">
        <f t="shared" si="6"/>
        <v>#N/A</v>
      </c>
      <c r="D88" s="83"/>
      <c r="E88" s="145"/>
      <c r="F88" s="146" t="e">
        <f t="shared" si="7"/>
        <v>#N/A</v>
      </c>
      <c r="G88" s="136"/>
      <c r="H88" s="147"/>
      <c r="I88" s="148" t="e">
        <f t="shared" si="8"/>
        <v>#N/A</v>
      </c>
      <c r="J88" s="149"/>
      <c r="K88" s="150" t="str">
        <f t="shared" si="4"/>
        <v/>
      </c>
      <c r="L88" s="151" t="e">
        <f t="shared" si="9"/>
        <v>#N/A</v>
      </c>
      <c r="M88" s="152"/>
      <c r="N88" s="44"/>
      <c r="O88" s="80">
        <f>Tabela1!H87+Tabela1!I87</f>
        <v>0</v>
      </c>
      <c r="P88" s="80">
        <f>Tabela1!J87+Tabela2!G88</f>
        <v>0</v>
      </c>
      <c r="Q88" s="78"/>
      <c r="R88" s="153" t="s">
        <v>811</v>
      </c>
      <c r="S88" s="153" t="s">
        <v>812</v>
      </c>
      <c r="T88" s="153" t="s">
        <v>813</v>
      </c>
      <c r="U88" s="30" t="str">
        <f ca="1">IF(ISNA(OFFSET(Tabela2!$Y$14,MATCH(M88,postopek2,0),-1)),"",OFFSET(Tabela2!$Y$14,MATCH(M88,postopek2,0),-1))</f>
        <v/>
      </c>
    </row>
    <row r="89" spans="1:21" s="30" customFormat="1" ht="36.75" customHeight="1" x14ac:dyDescent="0.25">
      <c r="A89" s="29"/>
      <c r="B89" s="93">
        <v>76</v>
      </c>
      <c r="C89" s="144" t="e">
        <f t="shared" si="6"/>
        <v>#N/A</v>
      </c>
      <c r="D89" s="83"/>
      <c r="E89" s="145"/>
      <c r="F89" s="146" t="e">
        <f t="shared" si="7"/>
        <v>#N/A</v>
      </c>
      <c r="G89" s="136"/>
      <c r="H89" s="147"/>
      <c r="I89" s="148" t="e">
        <f t="shared" si="8"/>
        <v>#N/A</v>
      </c>
      <c r="J89" s="149"/>
      <c r="K89" s="150" t="str">
        <f t="shared" si="4"/>
        <v/>
      </c>
      <c r="L89" s="151" t="e">
        <f t="shared" si="9"/>
        <v>#N/A</v>
      </c>
      <c r="M89" s="152"/>
      <c r="N89" s="44"/>
      <c r="O89" s="80">
        <f>Tabela1!H88+Tabela1!I88</f>
        <v>0</v>
      </c>
      <c r="P89" s="80">
        <f>Tabela1!J88+Tabela2!G89</f>
        <v>0</v>
      </c>
      <c r="Q89" s="78"/>
      <c r="R89" s="153" t="s">
        <v>814</v>
      </c>
      <c r="S89" s="153" t="s">
        <v>815</v>
      </c>
      <c r="T89" s="153" t="s">
        <v>816</v>
      </c>
      <c r="U89" s="30" t="str">
        <f ca="1">IF(ISNA(OFFSET(Tabela2!$Y$14,MATCH(M89,postopek2,0),-1)),"",OFFSET(Tabela2!$Y$14,MATCH(M89,postopek2,0),-1))</f>
        <v/>
      </c>
    </row>
    <row r="90" spans="1:21" s="30" customFormat="1" ht="36.75" customHeight="1" x14ac:dyDescent="0.25">
      <c r="A90" s="29"/>
      <c r="B90" s="93">
        <v>77</v>
      </c>
      <c r="C90" s="144" t="e">
        <f t="shared" si="6"/>
        <v>#N/A</v>
      </c>
      <c r="D90" s="83"/>
      <c r="E90" s="145"/>
      <c r="F90" s="146" t="e">
        <f t="shared" si="7"/>
        <v>#N/A</v>
      </c>
      <c r="G90" s="136"/>
      <c r="H90" s="147"/>
      <c r="I90" s="148" t="e">
        <f t="shared" si="8"/>
        <v>#N/A</v>
      </c>
      <c r="J90" s="149"/>
      <c r="K90" s="150" t="str">
        <f t="shared" si="4"/>
        <v/>
      </c>
      <c r="L90" s="151" t="e">
        <f t="shared" si="9"/>
        <v>#N/A</v>
      </c>
      <c r="M90" s="152"/>
      <c r="N90" s="44"/>
      <c r="O90" s="80">
        <f>Tabela1!H89+Tabela1!I89</f>
        <v>0</v>
      </c>
      <c r="P90" s="80">
        <f>Tabela1!J89+Tabela2!G90</f>
        <v>0</v>
      </c>
      <c r="Q90" s="78"/>
      <c r="R90" s="153" t="s">
        <v>817</v>
      </c>
      <c r="S90" s="153" t="s">
        <v>818</v>
      </c>
      <c r="T90" s="153" t="s">
        <v>819</v>
      </c>
      <c r="U90" s="30" t="str">
        <f ca="1">IF(ISNA(OFFSET(Tabela2!$Y$14,MATCH(M90,postopek2,0),-1)),"",OFFSET(Tabela2!$Y$14,MATCH(M90,postopek2,0),-1))</f>
        <v/>
      </c>
    </row>
    <row r="91" spans="1:21" s="30" customFormat="1" ht="36.75" customHeight="1" x14ac:dyDescent="0.25">
      <c r="A91" s="29"/>
      <c r="B91" s="93">
        <v>78</v>
      </c>
      <c r="C91" s="144" t="e">
        <f t="shared" si="6"/>
        <v>#N/A</v>
      </c>
      <c r="D91" s="83"/>
      <c r="E91" s="145"/>
      <c r="F91" s="146" t="e">
        <f t="shared" si="7"/>
        <v>#N/A</v>
      </c>
      <c r="G91" s="136"/>
      <c r="H91" s="147"/>
      <c r="I91" s="148" t="e">
        <f t="shared" si="8"/>
        <v>#N/A</v>
      </c>
      <c r="J91" s="149"/>
      <c r="K91" s="150" t="str">
        <f t="shared" ref="K91:K113" si="10">IF(OR(H91=1,H91=2)," ","")</f>
        <v/>
      </c>
      <c r="L91" s="151" t="e">
        <f t="shared" si="9"/>
        <v>#N/A</v>
      </c>
      <c r="M91" s="152"/>
      <c r="N91" s="44"/>
      <c r="O91" s="80">
        <f>Tabela1!H90+Tabela1!I90</f>
        <v>0</v>
      </c>
      <c r="P91" s="80">
        <f>Tabela1!J90+Tabela2!G91</f>
        <v>0</v>
      </c>
      <c r="Q91" s="78"/>
      <c r="R91" s="153" t="s">
        <v>820</v>
      </c>
      <c r="S91" s="153" t="s">
        <v>821</v>
      </c>
      <c r="T91" s="153" t="s">
        <v>822</v>
      </c>
      <c r="U91" s="30" t="str">
        <f ca="1">IF(ISNA(OFFSET(Tabela2!$Y$14,MATCH(M91,postopek2,0),-1)),"",OFFSET(Tabela2!$Y$14,MATCH(M91,postopek2,0),-1))</f>
        <v/>
      </c>
    </row>
    <row r="92" spans="1:21" s="30" customFormat="1" ht="36.75" customHeight="1" x14ac:dyDescent="0.25">
      <c r="A92" s="29"/>
      <c r="B92" s="93">
        <v>79</v>
      </c>
      <c r="C92" s="144" t="e">
        <f t="shared" si="6"/>
        <v>#N/A</v>
      </c>
      <c r="D92" s="83"/>
      <c r="E92" s="145"/>
      <c r="F92" s="146" t="e">
        <f t="shared" si="7"/>
        <v>#N/A</v>
      </c>
      <c r="G92" s="136"/>
      <c r="H92" s="147"/>
      <c r="I92" s="148" t="e">
        <f t="shared" si="8"/>
        <v>#N/A</v>
      </c>
      <c r="J92" s="149"/>
      <c r="K92" s="150" t="str">
        <f t="shared" si="10"/>
        <v/>
      </c>
      <c r="L92" s="151" t="e">
        <f t="shared" si="9"/>
        <v>#N/A</v>
      </c>
      <c r="M92" s="152"/>
      <c r="N92" s="44"/>
      <c r="O92" s="80">
        <f>Tabela1!H91+Tabela1!I91</f>
        <v>0</v>
      </c>
      <c r="P92" s="80">
        <f>Tabela1!J91+Tabela2!G92</f>
        <v>0</v>
      </c>
      <c r="Q92" s="78"/>
      <c r="R92" s="153" t="s">
        <v>823</v>
      </c>
      <c r="S92" s="153" t="s">
        <v>824</v>
      </c>
      <c r="T92" s="153" t="s">
        <v>825</v>
      </c>
      <c r="U92" s="30" t="str">
        <f ca="1">IF(ISNA(OFFSET(Tabela2!$Y$14,MATCH(M92,postopek2,0),-1)),"",OFFSET(Tabela2!$Y$14,MATCH(M92,postopek2,0),-1))</f>
        <v/>
      </c>
    </row>
    <row r="93" spans="1:21" s="30" customFormat="1" ht="36.75" customHeight="1" x14ac:dyDescent="0.25">
      <c r="A93" s="29"/>
      <c r="B93" s="93">
        <v>80</v>
      </c>
      <c r="C93" s="144" t="e">
        <f t="shared" si="6"/>
        <v>#N/A</v>
      </c>
      <c r="D93" s="83"/>
      <c r="E93" s="145"/>
      <c r="F93" s="146" t="e">
        <f t="shared" si="7"/>
        <v>#N/A</v>
      </c>
      <c r="G93" s="136"/>
      <c r="H93" s="147"/>
      <c r="I93" s="148" t="e">
        <f t="shared" si="8"/>
        <v>#N/A</v>
      </c>
      <c r="J93" s="149"/>
      <c r="K93" s="150" t="str">
        <f t="shared" si="10"/>
        <v/>
      </c>
      <c r="L93" s="151" t="e">
        <f t="shared" si="9"/>
        <v>#N/A</v>
      </c>
      <c r="M93" s="152"/>
      <c r="N93" s="44"/>
      <c r="O93" s="80">
        <f>Tabela1!H92+Tabela1!I92</f>
        <v>0</v>
      </c>
      <c r="P93" s="80">
        <f>Tabela1!J92+Tabela2!G93</f>
        <v>0</v>
      </c>
      <c r="Q93" s="78"/>
      <c r="R93" s="153" t="s">
        <v>826</v>
      </c>
      <c r="S93" s="153" t="s">
        <v>827</v>
      </c>
      <c r="T93" s="153" t="s">
        <v>828</v>
      </c>
      <c r="U93" s="30" t="str">
        <f ca="1">IF(ISNA(OFFSET(Tabela2!$Y$14,MATCH(M93,postopek2,0),-1)),"",OFFSET(Tabela2!$Y$14,MATCH(M93,postopek2,0),-1))</f>
        <v/>
      </c>
    </row>
    <row r="94" spans="1:21" s="30" customFormat="1" ht="36.75" customHeight="1" x14ac:dyDescent="0.25">
      <c r="A94" s="29"/>
      <c r="B94" s="93">
        <v>81</v>
      </c>
      <c r="C94" s="144" t="e">
        <f t="shared" si="6"/>
        <v>#N/A</v>
      </c>
      <c r="D94" s="83"/>
      <c r="E94" s="145"/>
      <c r="F94" s="146" t="e">
        <f t="shared" si="7"/>
        <v>#N/A</v>
      </c>
      <c r="G94" s="136"/>
      <c r="H94" s="147"/>
      <c r="I94" s="148" t="e">
        <f t="shared" si="8"/>
        <v>#N/A</v>
      </c>
      <c r="J94" s="149"/>
      <c r="K94" s="150" t="str">
        <f t="shared" si="10"/>
        <v/>
      </c>
      <c r="L94" s="151" t="e">
        <f t="shared" si="9"/>
        <v>#N/A</v>
      </c>
      <c r="M94" s="152"/>
      <c r="N94" s="44"/>
      <c r="O94" s="80">
        <f>Tabela1!H93+Tabela1!I93</f>
        <v>0</v>
      </c>
      <c r="P94" s="80">
        <f>Tabela1!J93+Tabela2!G94</f>
        <v>0</v>
      </c>
      <c r="Q94" s="78"/>
      <c r="R94" s="153" t="s">
        <v>829</v>
      </c>
      <c r="S94" s="153" t="s">
        <v>830</v>
      </c>
      <c r="T94" s="153" t="s">
        <v>831</v>
      </c>
      <c r="U94" s="30" t="str">
        <f ca="1">IF(ISNA(OFFSET(Tabela2!$Y$14,MATCH(M94,postopek2,0),-1)),"",OFFSET(Tabela2!$Y$14,MATCH(M94,postopek2,0),-1))</f>
        <v/>
      </c>
    </row>
    <row r="95" spans="1:21" s="30" customFormat="1" ht="36.75" customHeight="1" x14ac:dyDescent="0.25">
      <c r="A95" s="29"/>
      <c r="B95" s="93">
        <v>82</v>
      </c>
      <c r="C95" s="144" t="e">
        <f t="shared" si="6"/>
        <v>#N/A</v>
      </c>
      <c r="D95" s="83"/>
      <c r="E95" s="145"/>
      <c r="F95" s="146" t="e">
        <f t="shared" si="7"/>
        <v>#N/A</v>
      </c>
      <c r="G95" s="136"/>
      <c r="H95" s="147"/>
      <c r="I95" s="148" t="e">
        <f t="shared" si="8"/>
        <v>#N/A</v>
      </c>
      <c r="J95" s="149"/>
      <c r="K95" s="150" t="str">
        <f t="shared" si="10"/>
        <v/>
      </c>
      <c r="L95" s="151" t="e">
        <f t="shared" si="9"/>
        <v>#N/A</v>
      </c>
      <c r="M95" s="152"/>
      <c r="N95" s="44"/>
      <c r="O95" s="80">
        <f>Tabela1!H94+Tabela1!I94</f>
        <v>0</v>
      </c>
      <c r="P95" s="80">
        <f>Tabela1!J94+Tabela2!G95</f>
        <v>0</v>
      </c>
      <c r="Q95" s="78"/>
      <c r="R95" s="153" t="s">
        <v>832</v>
      </c>
      <c r="S95" s="153" t="s">
        <v>833</v>
      </c>
      <c r="T95" s="153" t="s">
        <v>834</v>
      </c>
      <c r="U95" s="30" t="str">
        <f ca="1">IF(ISNA(OFFSET(Tabela2!$Y$14,MATCH(M95,postopek2,0),-1)),"",OFFSET(Tabela2!$Y$14,MATCH(M95,postopek2,0),-1))</f>
        <v/>
      </c>
    </row>
    <row r="96" spans="1:21" s="30" customFormat="1" ht="36.75" customHeight="1" x14ac:dyDescent="0.25">
      <c r="A96" s="29"/>
      <c r="B96" s="93">
        <v>83</v>
      </c>
      <c r="C96" s="144" t="e">
        <f t="shared" si="6"/>
        <v>#N/A</v>
      </c>
      <c r="D96" s="83"/>
      <c r="E96" s="145"/>
      <c r="F96" s="146" t="e">
        <f t="shared" si="7"/>
        <v>#N/A</v>
      </c>
      <c r="G96" s="136"/>
      <c r="H96" s="147"/>
      <c r="I96" s="148" t="e">
        <f t="shared" si="8"/>
        <v>#N/A</v>
      </c>
      <c r="J96" s="149"/>
      <c r="K96" s="150" t="str">
        <f t="shared" si="10"/>
        <v/>
      </c>
      <c r="L96" s="151" t="e">
        <f t="shared" si="9"/>
        <v>#N/A</v>
      </c>
      <c r="M96" s="152"/>
      <c r="N96" s="44"/>
      <c r="O96" s="80">
        <f>Tabela1!H95+Tabela1!I95</f>
        <v>0</v>
      </c>
      <c r="P96" s="80">
        <f>Tabela1!J95+Tabela2!G96</f>
        <v>0</v>
      </c>
      <c r="Q96" s="78"/>
      <c r="R96" s="153" t="s">
        <v>835</v>
      </c>
      <c r="S96" s="153" t="s">
        <v>836</v>
      </c>
      <c r="T96" s="153" t="s">
        <v>837</v>
      </c>
      <c r="U96" s="30" t="str">
        <f ca="1">IF(ISNA(OFFSET(Tabela2!$Y$14,MATCH(M96,postopek2,0),-1)),"",OFFSET(Tabela2!$Y$14,MATCH(M96,postopek2,0),-1))</f>
        <v/>
      </c>
    </row>
    <row r="97" spans="1:21" s="30" customFormat="1" ht="36.75" customHeight="1" x14ac:dyDescent="0.25">
      <c r="A97" s="29"/>
      <c r="B97" s="93">
        <v>84</v>
      </c>
      <c r="C97" s="144" t="e">
        <f t="shared" si="6"/>
        <v>#N/A</v>
      </c>
      <c r="D97" s="83"/>
      <c r="E97" s="145"/>
      <c r="F97" s="146" t="e">
        <f t="shared" si="7"/>
        <v>#N/A</v>
      </c>
      <c r="G97" s="136"/>
      <c r="H97" s="147"/>
      <c r="I97" s="148" t="e">
        <f t="shared" si="8"/>
        <v>#N/A</v>
      </c>
      <c r="J97" s="149"/>
      <c r="K97" s="150" t="str">
        <f t="shared" si="10"/>
        <v/>
      </c>
      <c r="L97" s="151" t="e">
        <f t="shared" si="9"/>
        <v>#N/A</v>
      </c>
      <c r="M97" s="152"/>
      <c r="N97" s="44"/>
      <c r="O97" s="80">
        <f>Tabela1!H96+Tabela1!I96</f>
        <v>0</v>
      </c>
      <c r="P97" s="80">
        <f>Tabela1!J96+Tabela2!G97</f>
        <v>0</v>
      </c>
      <c r="Q97" s="78"/>
      <c r="R97" s="153" t="s">
        <v>838</v>
      </c>
      <c r="S97" s="153" t="s">
        <v>839</v>
      </c>
      <c r="T97" s="153" t="s">
        <v>840</v>
      </c>
      <c r="U97" s="30" t="str">
        <f ca="1">IF(ISNA(OFFSET(Tabela2!$Y$14,MATCH(M97,postopek2,0),-1)),"",OFFSET(Tabela2!$Y$14,MATCH(M97,postopek2,0),-1))</f>
        <v/>
      </c>
    </row>
    <row r="98" spans="1:21" s="30" customFormat="1" ht="36.75" customHeight="1" x14ac:dyDescent="0.25">
      <c r="A98" s="29"/>
      <c r="B98" s="93">
        <v>85</v>
      </c>
      <c r="C98" s="144" t="e">
        <f t="shared" si="6"/>
        <v>#N/A</v>
      </c>
      <c r="D98" s="83"/>
      <c r="E98" s="145"/>
      <c r="F98" s="146" t="e">
        <f t="shared" si="7"/>
        <v>#N/A</v>
      </c>
      <c r="G98" s="136"/>
      <c r="H98" s="147"/>
      <c r="I98" s="148" t="e">
        <f t="shared" si="8"/>
        <v>#N/A</v>
      </c>
      <c r="J98" s="149"/>
      <c r="K98" s="150" t="str">
        <f t="shared" si="10"/>
        <v/>
      </c>
      <c r="L98" s="151" t="e">
        <f t="shared" si="9"/>
        <v>#N/A</v>
      </c>
      <c r="M98" s="152"/>
      <c r="N98" s="44"/>
      <c r="O98" s="80">
        <f>Tabela1!H97+Tabela1!I97</f>
        <v>0</v>
      </c>
      <c r="P98" s="80">
        <f>Tabela1!J97+Tabela2!G98</f>
        <v>0</v>
      </c>
      <c r="Q98" s="78"/>
      <c r="R98" s="153" t="s">
        <v>841</v>
      </c>
      <c r="S98" s="153" t="s">
        <v>842</v>
      </c>
      <c r="T98" s="153" t="s">
        <v>843</v>
      </c>
      <c r="U98" s="30" t="str">
        <f ca="1">IF(ISNA(OFFSET(Tabela2!$Y$14,MATCH(M98,postopek2,0),-1)),"",OFFSET(Tabela2!$Y$14,MATCH(M98,postopek2,0),-1))</f>
        <v/>
      </c>
    </row>
    <row r="99" spans="1:21" s="30" customFormat="1" ht="36.75" customHeight="1" x14ac:dyDescent="0.25">
      <c r="A99" s="29"/>
      <c r="B99" s="93">
        <v>86</v>
      </c>
      <c r="C99" s="144" t="e">
        <f t="shared" si="6"/>
        <v>#N/A</v>
      </c>
      <c r="D99" s="83"/>
      <c r="E99" s="145"/>
      <c r="F99" s="146" t="e">
        <f t="shared" si="7"/>
        <v>#N/A</v>
      </c>
      <c r="G99" s="136"/>
      <c r="H99" s="147"/>
      <c r="I99" s="148" t="e">
        <f t="shared" si="8"/>
        <v>#N/A</v>
      </c>
      <c r="J99" s="149"/>
      <c r="K99" s="150" t="str">
        <f t="shared" si="10"/>
        <v/>
      </c>
      <c r="L99" s="151" t="e">
        <f t="shared" si="9"/>
        <v>#N/A</v>
      </c>
      <c r="M99" s="152"/>
      <c r="N99" s="44"/>
      <c r="O99" s="80">
        <f>Tabela1!H98+Tabela1!I98</f>
        <v>0</v>
      </c>
      <c r="P99" s="80">
        <f>Tabela1!J98+Tabela2!G99</f>
        <v>0</v>
      </c>
      <c r="Q99" s="78"/>
      <c r="R99" s="153" t="s">
        <v>844</v>
      </c>
      <c r="S99" s="153" t="s">
        <v>845</v>
      </c>
      <c r="T99" s="153" t="s">
        <v>846</v>
      </c>
      <c r="U99" s="30" t="str">
        <f ca="1">IF(ISNA(OFFSET(Tabela2!$Y$14,MATCH(M99,postopek2,0),-1)),"",OFFSET(Tabela2!$Y$14,MATCH(M99,postopek2,0),-1))</f>
        <v/>
      </c>
    </row>
    <row r="100" spans="1:21" s="30" customFormat="1" ht="36.75" customHeight="1" x14ac:dyDescent="0.25">
      <c r="A100" s="29"/>
      <c r="B100" s="93">
        <v>87</v>
      </c>
      <c r="C100" s="144" t="e">
        <f t="shared" si="6"/>
        <v>#N/A</v>
      </c>
      <c r="D100" s="83"/>
      <c r="E100" s="145"/>
      <c r="F100" s="146" t="e">
        <f t="shared" si="7"/>
        <v>#N/A</v>
      </c>
      <c r="G100" s="154"/>
      <c r="H100" s="147"/>
      <c r="I100" s="148" t="e">
        <f t="shared" si="8"/>
        <v>#N/A</v>
      </c>
      <c r="J100" s="149"/>
      <c r="K100" s="150" t="str">
        <f t="shared" si="10"/>
        <v/>
      </c>
      <c r="L100" s="151" t="e">
        <f t="shared" si="9"/>
        <v>#N/A</v>
      </c>
      <c r="M100" s="152"/>
      <c r="N100" s="44"/>
      <c r="O100" s="80">
        <f>Tabela1!H99+Tabela1!I99</f>
        <v>0</v>
      </c>
      <c r="P100" s="80">
        <f>Tabela1!J99+Tabela2!G100</f>
        <v>0</v>
      </c>
      <c r="Q100" s="78"/>
      <c r="R100" s="153" t="s">
        <v>847</v>
      </c>
      <c r="S100" s="153" t="s">
        <v>848</v>
      </c>
      <c r="T100" s="153" t="s">
        <v>619</v>
      </c>
      <c r="U100" s="30" t="str">
        <f ca="1">IF(ISNA(OFFSET(Tabela2!$Y$14,MATCH(M100,postopek2,0),-1)),"",OFFSET(Tabela2!$Y$14,MATCH(M100,postopek2,0),-1))</f>
        <v/>
      </c>
    </row>
    <row r="101" spans="1:21" s="30" customFormat="1" ht="36.75" customHeight="1" x14ac:dyDescent="0.25">
      <c r="A101" s="29"/>
      <c r="B101" s="93">
        <v>88</v>
      </c>
      <c r="C101" s="144" t="e">
        <f t="shared" si="6"/>
        <v>#N/A</v>
      </c>
      <c r="D101" s="83"/>
      <c r="E101" s="145"/>
      <c r="F101" s="146" t="e">
        <f t="shared" si="7"/>
        <v>#N/A</v>
      </c>
      <c r="G101" s="136"/>
      <c r="H101" s="147"/>
      <c r="I101" s="148" t="e">
        <f t="shared" si="8"/>
        <v>#N/A</v>
      </c>
      <c r="J101" s="149"/>
      <c r="K101" s="150" t="str">
        <f t="shared" si="10"/>
        <v/>
      </c>
      <c r="L101" s="151" t="e">
        <f t="shared" si="9"/>
        <v>#N/A</v>
      </c>
      <c r="M101" s="152"/>
      <c r="N101" s="44"/>
      <c r="O101" s="80">
        <f>Tabela1!H100+Tabela1!I100</f>
        <v>0</v>
      </c>
      <c r="P101" s="80">
        <f>Tabela1!J100+Tabela2!G101</f>
        <v>0</v>
      </c>
      <c r="Q101" s="78"/>
      <c r="R101" s="153" t="s">
        <v>849</v>
      </c>
      <c r="S101" s="153" t="s">
        <v>850</v>
      </c>
      <c r="T101" s="153" t="s">
        <v>851</v>
      </c>
      <c r="U101" s="30" t="str">
        <f ca="1">IF(ISNA(OFFSET(Tabela2!$Y$14,MATCH(M101,postopek2,0),-1)),"",OFFSET(Tabela2!$Y$14,MATCH(M101,postopek2,0),-1))</f>
        <v/>
      </c>
    </row>
    <row r="102" spans="1:21" s="30" customFormat="1" ht="36.75" customHeight="1" x14ac:dyDescent="0.25">
      <c r="A102" s="29"/>
      <c r="B102" s="93">
        <v>89</v>
      </c>
      <c r="C102" s="144" t="e">
        <f t="shared" si="6"/>
        <v>#N/A</v>
      </c>
      <c r="D102" s="83"/>
      <c r="E102" s="145"/>
      <c r="F102" s="146" t="e">
        <f t="shared" si="7"/>
        <v>#N/A</v>
      </c>
      <c r="G102" s="136"/>
      <c r="H102" s="147"/>
      <c r="I102" s="148" t="e">
        <f t="shared" si="8"/>
        <v>#N/A</v>
      </c>
      <c r="J102" s="149"/>
      <c r="K102" s="150" t="str">
        <f t="shared" si="10"/>
        <v/>
      </c>
      <c r="L102" s="151" t="e">
        <f t="shared" si="9"/>
        <v>#N/A</v>
      </c>
      <c r="M102" s="152"/>
      <c r="N102" s="44"/>
      <c r="O102" s="80">
        <f>Tabela1!H101+Tabela1!I101</f>
        <v>0</v>
      </c>
      <c r="P102" s="80">
        <f>Tabela1!J101+Tabela2!G102</f>
        <v>0</v>
      </c>
      <c r="Q102" s="78"/>
      <c r="R102" s="153" t="s">
        <v>852</v>
      </c>
      <c r="S102" s="153" t="s">
        <v>853</v>
      </c>
      <c r="T102" s="153" t="s">
        <v>854</v>
      </c>
      <c r="U102" s="30" t="str">
        <f ca="1">IF(ISNA(OFFSET(Tabela2!$Y$14,MATCH(M102,postopek2,0),-1)),"",OFFSET(Tabela2!$Y$14,MATCH(M102,postopek2,0),-1))</f>
        <v/>
      </c>
    </row>
    <row r="103" spans="1:21" s="30" customFormat="1" ht="36.75" customHeight="1" x14ac:dyDescent="0.25">
      <c r="A103" s="29"/>
      <c r="B103" s="93">
        <v>90</v>
      </c>
      <c r="C103" s="144" t="e">
        <f t="shared" si="6"/>
        <v>#N/A</v>
      </c>
      <c r="D103" s="83"/>
      <c r="E103" s="145"/>
      <c r="F103" s="146" t="e">
        <f t="shared" si="7"/>
        <v>#N/A</v>
      </c>
      <c r="G103" s="136"/>
      <c r="H103" s="147"/>
      <c r="I103" s="148" t="e">
        <f t="shared" si="8"/>
        <v>#N/A</v>
      </c>
      <c r="J103" s="149"/>
      <c r="K103" s="150" t="str">
        <f t="shared" si="10"/>
        <v/>
      </c>
      <c r="L103" s="151" t="e">
        <f t="shared" si="9"/>
        <v>#N/A</v>
      </c>
      <c r="M103" s="152"/>
      <c r="N103" s="44"/>
      <c r="O103" s="80">
        <f>Tabela1!H102+Tabela1!I102</f>
        <v>0</v>
      </c>
      <c r="P103" s="80">
        <f>Tabela1!J102+Tabela2!G103</f>
        <v>0</v>
      </c>
      <c r="Q103" s="78"/>
      <c r="R103" s="153" t="s">
        <v>855</v>
      </c>
      <c r="S103" s="153" t="s">
        <v>856</v>
      </c>
      <c r="T103" s="153" t="s">
        <v>857</v>
      </c>
      <c r="U103" s="30" t="str">
        <f ca="1">IF(ISNA(OFFSET(Tabela2!$Y$14,MATCH(M103,postopek2,0),-1)),"",OFFSET(Tabela2!$Y$14,MATCH(M103,postopek2,0),-1))</f>
        <v/>
      </c>
    </row>
    <row r="104" spans="1:21" s="30" customFormat="1" ht="36.75" customHeight="1" x14ac:dyDescent="0.25">
      <c r="A104" s="29"/>
      <c r="B104" s="93">
        <v>91</v>
      </c>
      <c r="C104" s="144" t="e">
        <f t="shared" si="6"/>
        <v>#N/A</v>
      </c>
      <c r="D104" s="83"/>
      <c r="E104" s="145"/>
      <c r="F104" s="146" t="e">
        <f t="shared" si="7"/>
        <v>#N/A</v>
      </c>
      <c r="G104" s="136"/>
      <c r="H104" s="147"/>
      <c r="I104" s="148" t="e">
        <f t="shared" si="8"/>
        <v>#N/A</v>
      </c>
      <c r="J104" s="149"/>
      <c r="K104" s="150" t="str">
        <f t="shared" si="10"/>
        <v/>
      </c>
      <c r="L104" s="151" t="e">
        <f t="shared" si="9"/>
        <v>#N/A</v>
      </c>
      <c r="M104" s="152"/>
      <c r="N104" s="44"/>
      <c r="O104" s="80">
        <f>Tabela1!H103+Tabela1!I103</f>
        <v>0</v>
      </c>
      <c r="P104" s="80">
        <f>Tabela1!J103+Tabela2!G104</f>
        <v>0</v>
      </c>
      <c r="Q104" s="78"/>
      <c r="R104" s="153" t="s">
        <v>858</v>
      </c>
      <c r="S104" s="153" t="s">
        <v>859</v>
      </c>
      <c r="T104" s="153" t="s">
        <v>860</v>
      </c>
      <c r="U104" s="30" t="str">
        <f ca="1">IF(ISNA(OFFSET(Tabela2!$Y$14,MATCH(M104,postopek2,0),-1)),"",OFFSET(Tabela2!$Y$14,MATCH(M104,postopek2,0),-1))</f>
        <v/>
      </c>
    </row>
    <row r="105" spans="1:21" s="30" customFormat="1" ht="36.75" customHeight="1" x14ac:dyDescent="0.25">
      <c r="A105" s="29"/>
      <c r="B105" s="93">
        <v>92</v>
      </c>
      <c r="C105" s="144" t="e">
        <f t="shared" si="6"/>
        <v>#N/A</v>
      </c>
      <c r="D105" s="83"/>
      <c r="E105" s="145"/>
      <c r="F105" s="146" t="e">
        <f t="shared" si="7"/>
        <v>#N/A</v>
      </c>
      <c r="G105" s="136"/>
      <c r="H105" s="147"/>
      <c r="I105" s="148" t="e">
        <f t="shared" si="8"/>
        <v>#N/A</v>
      </c>
      <c r="J105" s="149"/>
      <c r="K105" s="150" t="str">
        <f t="shared" si="10"/>
        <v/>
      </c>
      <c r="L105" s="151" t="e">
        <f t="shared" si="9"/>
        <v>#N/A</v>
      </c>
      <c r="M105" s="152"/>
      <c r="N105" s="44"/>
      <c r="O105" s="80">
        <f>Tabela1!H104+Tabela1!I104</f>
        <v>0</v>
      </c>
      <c r="P105" s="80">
        <f>Tabela1!J104+Tabela2!G105</f>
        <v>0</v>
      </c>
      <c r="Q105" s="78"/>
      <c r="R105" s="153" t="s">
        <v>861</v>
      </c>
      <c r="S105" s="153" t="s">
        <v>862</v>
      </c>
      <c r="T105" s="153" t="s">
        <v>863</v>
      </c>
      <c r="U105" s="30" t="str">
        <f ca="1">IF(ISNA(OFFSET(Tabela2!$Y$14,MATCH(M105,postopek2,0),-1)),"",OFFSET(Tabela2!$Y$14,MATCH(M105,postopek2,0),-1))</f>
        <v/>
      </c>
    </row>
    <row r="106" spans="1:21" s="30" customFormat="1" ht="36.75" customHeight="1" x14ac:dyDescent="0.25">
      <c r="A106" s="29"/>
      <c r="B106" s="93">
        <v>93</v>
      </c>
      <c r="C106" s="144" t="e">
        <f t="shared" si="6"/>
        <v>#N/A</v>
      </c>
      <c r="D106" s="83"/>
      <c r="E106" s="145"/>
      <c r="F106" s="146" t="e">
        <f t="shared" si="7"/>
        <v>#N/A</v>
      </c>
      <c r="G106" s="136"/>
      <c r="H106" s="147"/>
      <c r="I106" s="148" t="e">
        <f t="shared" si="8"/>
        <v>#N/A</v>
      </c>
      <c r="J106" s="149"/>
      <c r="K106" s="150" t="str">
        <f t="shared" si="10"/>
        <v/>
      </c>
      <c r="L106" s="151" t="e">
        <f t="shared" si="9"/>
        <v>#N/A</v>
      </c>
      <c r="M106" s="152"/>
      <c r="N106" s="44"/>
      <c r="O106" s="80">
        <f>Tabela1!H105+Tabela1!I105</f>
        <v>0</v>
      </c>
      <c r="P106" s="80">
        <f>Tabela1!J105+Tabela2!G106</f>
        <v>0</v>
      </c>
      <c r="Q106" s="78"/>
      <c r="R106" s="153" t="s">
        <v>864</v>
      </c>
      <c r="S106" s="153" t="s">
        <v>865</v>
      </c>
      <c r="T106" s="153" t="s">
        <v>866</v>
      </c>
      <c r="U106" s="30" t="str">
        <f ca="1">IF(ISNA(OFFSET(Tabela2!$Y$14,MATCH(M106,postopek2,0),-1)),"",OFFSET(Tabela2!$Y$14,MATCH(M106,postopek2,0),-1))</f>
        <v/>
      </c>
    </row>
    <row r="107" spans="1:21" s="30" customFormat="1" ht="36.75" customHeight="1" x14ac:dyDescent="0.25">
      <c r="A107" s="29"/>
      <c r="B107" s="93">
        <v>94</v>
      </c>
      <c r="C107" s="144" t="e">
        <f t="shared" si="6"/>
        <v>#N/A</v>
      </c>
      <c r="D107" s="83"/>
      <c r="E107" s="145"/>
      <c r="F107" s="146" t="e">
        <f t="shared" si="7"/>
        <v>#N/A</v>
      </c>
      <c r="G107" s="136"/>
      <c r="H107" s="147"/>
      <c r="I107" s="148" t="e">
        <f t="shared" si="8"/>
        <v>#N/A</v>
      </c>
      <c r="J107" s="149"/>
      <c r="K107" s="150" t="str">
        <f t="shared" si="10"/>
        <v/>
      </c>
      <c r="L107" s="151" t="e">
        <f t="shared" si="9"/>
        <v>#N/A</v>
      </c>
      <c r="M107" s="152"/>
      <c r="N107" s="44"/>
      <c r="O107" s="80">
        <f>Tabela1!H106+Tabela1!I106</f>
        <v>0</v>
      </c>
      <c r="P107" s="80">
        <f>Tabela1!J106+Tabela2!G107</f>
        <v>0</v>
      </c>
      <c r="Q107" s="78"/>
      <c r="R107" s="153" t="s">
        <v>867</v>
      </c>
      <c r="S107" s="153" t="s">
        <v>868</v>
      </c>
      <c r="T107" s="153" t="s">
        <v>869</v>
      </c>
      <c r="U107" s="30" t="str">
        <f ca="1">IF(ISNA(OFFSET(Tabela2!$Y$14,MATCH(M107,postopek2,0),-1)),"",OFFSET(Tabela2!$Y$14,MATCH(M107,postopek2,0),-1))</f>
        <v/>
      </c>
    </row>
    <row r="108" spans="1:21" s="30" customFormat="1" ht="36.75" customHeight="1" x14ac:dyDescent="0.25">
      <c r="A108" s="29"/>
      <c r="B108" s="93">
        <v>95</v>
      </c>
      <c r="C108" s="144" t="e">
        <f t="shared" si="6"/>
        <v>#N/A</v>
      </c>
      <c r="D108" s="83"/>
      <c r="E108" s="145"/>
      <c r="F108" s="146" t="e">
        <f t="shared" si="7"/>
        <v>#N/A</v>
      </c>
      <c r="G108" s="136"/>
      <c r="H108" s="147"/>
      <c r="I108" s="148" t="e">
        <f t="shared" si="8"/>
        <v>#N/A</v>
      </c>
      <c r="J108" s="149"/>
      <c r="K108" s="150" t="str">
        <f t="shared" si="10"/>
        <v/>
      </c>
      <c r="L108" s="151" t="e">
        <f t="shared" si="9"/>
        <v>#N/A</v>
      </c>
      <c r="M108" s="152"/>
      <c r="N108" s="44"/>
      <c r="O108" s="80">
        <f>Tabela1!H107+Tabela1!I107</f>
        <v>0</v>
      </c>
      <c r="P108" s="80">
        <f>Tabela1!J107+Tabela2!G108</f>
        <v>0</v>
      </c>
      <c r="Q108" s="78"/>
      <c r="R108" s="153" t="s">
        <v>870</v>
      </c>
      <c r="S108" s="153" t="s">
        <v>871</v>
      </c>
      <c r="T108" s="153" t="s">
        <v>857</v>
      </c>
      <c r="U108" s="30" t="str">
        <f ca="1">IF(ISNA(OFFSET(Tabela2!$Y$14,MATCH(M108,postopek2,0),-1)),"",OFFSET(Tabela2!$Y$14,MATCH(M108,postopek2,0),-1))</f>
        <v/>
      </c>
    </row>
    <row r="109" spans="1:21" s="30" customFormat="1" ht="36.75" customHeight="1" x14ac:dyDescent="0.25">
      <c r="A109" s="29"/>
      <c r="B109" s="93">
        <v>96</v>
      </c>
      <c r="C109" s="144" t="e">
        <f t="shared" si="6"/>
        <v>#N/A</v>
      </c>
      <c r="D109" s="83"/>
      <c r="E109" s="145"/>
      <c r="F109" s="146" t="e">
        <f t="shared" si="7"/>
        <v>#N/A</v>
      </c>
      <c r="G109" s="136"/>
      <c r="H109" s="147"/>
      <c r="I109" s="148" t="e">
        <f t="shared" si="8"/>
        <v>#N/A</v>
      </c>
      <c r="J109" s="149"/>
      <c r="K109" s="150" t="str">
        <f t="shared" si="10"/>
        <v/>
      </c>
      <c r="L109" s="151" t="e">
        <f t="shared" si="9"/>
        <v>#N/A</v>
      </c>
      <c r="M109" s="152"/>
      <c r="N109" s="44"/>
      <c r="O109" s="80">
        <f>Tabela1!H108+Tabela1!I108</f>
        <v>0</v>
      </c>
      <c r="P109" s="80">
        <f>Tabela1!J108+Tabela2!G109</f>
        <v>0</v>
      </c>
      <c r="Q109" s="78"/>
      <c r="R109" s="153" t="s">
        <v>872</v>
      </c>
      <c r="S109" s="153" t="s">
        <v>873</v>
      </c>
      <c r="T109" s="153" t="s">
        <v>874</v>
      </c>
      <c r="U109" s="30" t="str">
        <f ca="1">IF(ISNA(OFFSET(Tabela2!$Y$14,MATCH(M109,postopek2,0),-1)),"",OFFSET(Tabela2!$Y$14,MATCH(M109,postopek2,0),-1))</f>
        <v/>
      </c>
    </row>
    <row r="110" spans="1:21" s="30" customFormat="1" ht="36.75" customHeight="1" x14ac:dyDescent="0.25">
      <c r="A110" s="29"/>
      <c r="B110" s="93">
        <v>97</v>
      </c>
      <c r="C110" s="144" t="e">
        <f t="shared" si="6"/>
        <v>#N/A</v>
      </c>
      <c r="D110" s="83"/>
      <c r="E110" s="145"/>
      <c r="F110" s="146" t="e">
        <f t="shared" si="7"/>
        <v>#N/A</v>
      </c>
      <c r="G110" s="136"/>
      <c r="H110" s="147"/>
      <c r="I110" s="148" t="e">
        <f t="shared" si="8"/>
        <v>#N/A</v>
      </c>
      <c r="J110" s="149"/>
      <c r="K110" s="150" t="str">
        <f t="shared" si="10"/>
        <v/>
      </c>
      <c r="L110" s="151" t="e">
        <f>INDEX(postopek_obd_sifra,MATCH(M110,postopek2,0))</f>
        <v>#N/A</v>
      </c>
      <c r="M110" s="152"/>
      <c r="N110" s="44"/>
      <c r="O110" s="80">
        <f>Tabela1!H109+Tabela1!I109</f>
        <v>0</v>
      </c>
      <c r="P110" s="80">
        <f>Tabela1!J109+Tabela2!G110</f>
        <v>0</v>
      </c>
      <c r="Q110" s="78"/>
      <c r="R110" s="153" t="s">
        <v>875</v>
      </c>
      <c r="S110" s="153" t="s">
        <v>876</v>
      </c>
      <c r="T110" s="153" t="s">
        <v>877</v>
      </c>
      <c r="U110" s="30" t="str">
        <f ca="1">IF(ISNA(OFFSET(Tabela2!$Y$14,MATCH(M110,postopek2,0),-1)),"",OFFSET(Tabela2!$Y$14,MATCH(M110,postopek2,0),-1))</f>
        <v/>
      </c>
    </row>
    <row r="111" spans="1:21" s="30" customFormat="1" ht="36.75" customHeight="1" x14ac:dyDescent="0.25">
      <c r="A111" s="29"/>
      <c r="B111" s="93">
        <v>98</v>
      </c>
      <c r="C111" s="144" t="e">
        <f t="shared" si="6"/>
        <v>#N/A</v>
      </c>
      <c r="D111" s="83"/>
      <c r="E111" s="145"/>
      <c r="F111" s="146" t="e">
        <f t="shared" si="7"/>
        <v>#N/A</v>
      </c>
      <c r="G111" s="154"/>
      <c r="H111" s="147"/>
      <c r="I111" s="148" t="e">
        <f t="shared" si="8"/>
        <v>#N/A</v>
      </c>
      <c r="J111" s="149"/>
      <c r="K111" s="150"/>
      <c r="L111" s="151" t="e">
        <f>INDEX(postopek_obd_sifra,MATCH(M111,postopek2,0))</f>
        <v>#N/A</v>
      </c>
      <c r="M111" s="152"/>
      <c r="N111" s="44"/>
      <c r="O111" s="80">
        <f>Tabela1!H110+Tabela1!I110</f>
        <v>0</v>
      </c>
      <c r="P111" s="80">
        <f>Tabela1!J110+Tabela2!G111</f>
        <v>0</v>
      </c>
      <c r="Q111" s="78"/>
      <c r="R111" s="153" t="s">
        <v>878</v>
      </c>
      <c r="S111" s="153" t="s">
        <v>879</v>
      </c>
      <c r="T111" s="153" t="s">
        <v>880</v>
      </c>
      <c r="U111" s="30" t="str">
        <f ca="1">IF(ISNA(OFFSET(Tabela2!$Y$14,MATCH(M111,postopek2,0),-1)),"",OFFSET(Tabela2!$Y$14,MATCH(M111,postopek2,0),-1))</f>
        <v/>
      </c>
    </row>
    <row r="112" spans="1:21" s="30" customFormat="1" ht="36.75" customHeight="1" x14ac:dyDescent="0.25">
      <c r="A112" s="29"/>
      <c r="B112" s="93">
        <v>99</v>
      </c>
      <c r="C112" s="144" t="e">
        <f t="shared" si="6"/>
        <v>#N/A</v>
      </c>
      <c r="D112" s="83"/>
      <c r="E112" s="145"/>
      <c r="F112" s="146" t="e">
        <f t="shared" si="7"/>
        <v>#N/A</v>
      </c>
      <c r="G112" s="136"/>
      <c r="H112" s="147"/>
      <c r="I112" s="148" t="e">
        <f t="shared" si="8"/>
        <v>#N/A</v>
      </c>
      <c r="J112" s="149"/>
      <c r="K112" s="150"/>
      <c r="L112" s="151" t="e">
        <f>INDEX(postopek_obd_sifra,MATCH(M112,postopek2,0))</f>
        <v>#N/A</v>
      </c>
      <c r="M112" s="152"/>
      <c r="N112" s="44"/>
      <c r="O112" s="80">
        <f>Tabela1!H111+Tabela1!I111</f>
        <v>0</v>
      </c>
      <c r="P112" s="80">
        <f>Tabela1!J111+Tabela2!G112</f>
        <v>0</v>
      </c>
      <c r="Q112" s="78"/>
      <c r="R112" s="153" t="s">
        <v>881</v>
      </c>
      <c r="S112" s="153" t="s">
        <v>882</v>
      </c>
      <c r="T112" s="153" t="s">
        <v>883</v>
      </c>
      <c r="U112" s="30" t="str">
        <f ca="1">IF(ISNA(OFFSET(Tabela2!$Y$14,MATCH(M112,postopek2,0),-1)),"",OFFSET(Tabela2!$Y$14,MATCH(M112,postopek2,0),-1))</f>
        <v/>
      </c>
    </row>
    <row r="113" spans="1:25" s="30" customFormat="1" ht="36.75" customHeight="1" thickBot="1" x14ac:dyDescent="0.3">
      <c r="A113" s="29"/>
      <c r="B113" s="96">
        <v>100</v>
      </c>
      <c r="C113" s="155" t="e">
        <f t="shared" si="6"/>
        <v>#N/A</v>
      </c>
      <c r="D113" s="98"/>
      <c r="E113" s="156"/>
      <c r="F113" s="146" t="e">
        <f t="shared" si="7"/>
        <v>#N/A</v>
      </c>
      <c r="G113" s="157"/>
      <c r="H113" s="158"/>
      <c r="I113" s="159" t="e">
        <f t="shared" si="8"/>
        <v>#N/A</v>
      </c>
      <c r="J113" s="160"/>
      <c r="K113" s="161" t="str">
        <f t="shared" si="10"/>
        <v/>
      </c>
      <c r="L113" s="162" t="e">
        <f>INDEX(postopek_obd_sifra,MATCH(M113,postopek2,0))</f>
        <v>#N/A</v>
      </c>
      <c r="M113" s="163"/>
      <c r="N113" s="44"/>
      <c r="O113" s="80">
        <f>Tabela1!H112+Tabela1!I112</f>
        <v>0</v>
      </c>
      <c r="P113" s="80">
        <f>Tabela1!J112+Tabela2!G113</f>
        <v>0</v>
      </c>
      <c r="Q113" s="78"/>
      <c r="R113" s="153" t="s">
        <v>884</v>
      </c>
      <c r="S113" s="153" t="s">
        <v>885</v>
      </c>
      <c r="T113" s="153" t="s">
        <v>886</v>
      </c>
      <c r="U113" s="30" t="str">
        <f ca="1">IF(ISNA(OFFSET(Tabela2!$Y$14,MATCH(M113,postopek2,0),-1)),"",OFFSET(Tabela2!$Y$14,MATCH(M113,postopek2,0),-1))</f>
        <v/>
      </c>
    </row>
    <row r="114" spans="1:25" s="30" customFormat="1" ht="15" thickTop="1" x14ac:dyDescent="0.25">
      <c r="A114" s="29"/>
      <c r="B114" s="29"/>
      <c r="C114" s="29"/>
      <c r="D114" s="105"/>
      <c r="E114" s="29"/>
      <c r="F114" s="104"/>
      <c r="G114" s="29"/>
      <c r="H114" s="104"/>
      <c r="I114" s="29"/>
      <c r="J114" s="164"/>
      <c r="K114" s="104"/>
      <c r="L114" s="29"/>
      <c r="M114" s="104"/>
      <c r="N114" s="108"/>
      <c r="O114" s="165">
        <f>SUM(O14:O113)</f>
        <v>0</v>
      </c>
      <c r="P114" s="165">
        <f>SUM(P14:P113)</f>
        <v>0</v>
      </c>
      <c r="R114" s="153" t="s">
        <v>887</v>
      </c>
      <c r="S114" s="153" t="s">
        <v>888</v>
      </c>
      <c r="T114" s="153" t="s">
        <v>889</v>
      </c>
    </row>
    <row r="115" spans="1:25" s="30" customFormat="1" ht="23.25" customHeight="1" x14ac:dyDescent="0.25">
      <c r="A115" s="29"/>
      <c r="B115" s="298" t="s">
        <v>890</v>
      </c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108"/>
      <c r="R115" s="153" t="s">
        <v>891</v>
      </c>
      <c r="S115" s="153" t="s">
        <v>892</v>
      </c>
      <c r="T115" s="153" t="s">
        <v>893</v>
      </c>
    </row>
    <row r="116" spans="1:25" s="111" customFormat="1" ht="72" customHeight="1" x14ac:dyDescent="0.25">
      <c r="A116" s="110"/>
      <c r="B116" s="232" t="s">
        <v>894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108"/>
      <c r="R116" s="153" t="s">
        <v>895</v>
      </c>
      <c r="S116" s="153" t="s">
        <v>896</v>
      </c>
      <c r="T116" s="153" t="s">
        <v>897</v>
      </c>
      <c r="Y116" s="30"/>
    </row>
    <row r="117" spans="1:25" s="112" customFormat="1" ht="21.75" customHeight="1" x14ac:dyDescent="0.25">
      <c r="A117" s="108"/>
      <c r="B117" s="108" t="s">
        <v>898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R117" s="153" t="s">
        <v>899</v>
      </c>
      <c r="S117" s="153" t="s">
        <v>900</v>
      </c>
      <c r="T117" s="153" t="s">
        <v>901</v>
      </c>
      <c r="Y117" s="30"/>
    </row>
    <row r="118" spans="1:25" s="112" customFormat="1" ht="33.75" customHeight="1" x14ac:dyDescent="0.25">
      <c r="A118" s="108"/>
      <c r="B118" s="232" t="s">
        <v>902</v>
      </c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108"/>
      <c r="R118" s="153" t="s">
        <v>903</v>
      </c>
      <c r="S118" s="153" t="s">
        <v>904</v>
      </c>
      <c r="T118" s="153" t="s">
        <v>905</v>
      </c>
      <c r="Y118" s="30"/>
    </row>
    <row r="119" spans="1:25" s="112" customFormat="1" ht="23.25" customHeight="1" x14ac:dyDescent="0.25">
      <c r="A119" s="108"/>
      <c r="B119" s="108" t="s">
        <v>906</v>
      </c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R119" s="153" t="s">
        <v>907</v>
      </c>
      <c r="S119" s="153" t="s">
        <v>908</v>
      </c>
      <c r="T119" s="153" t="s">
        <v>909</v>
      </c>
      <c r="Y119" s="30"/>
    </row>
    <row r="120" spans="1:25" s="112" customFormat="1" ht="19.5" customHeight="1" x14ac:dyDescent="0.25">
      <c r="A120" s="108"/>
      <c r="B120" s="232" t="s">
        <v>910</v>
      </c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108"/>
      <c r="R120" s="153" t="s">
        <v>911</v>
      </c>
      <c r="S120" s="153" t="s">
        <v>912</v>
      </c>
      <c r="T120" s="153" t="s">
        <v>913</v>
      </c>
      <c r="Y120" s="30"/>
    </row>
    <row r="121" spans="1:25" s="112" customFormat="1" ht="16.5" customHeight="1" x14ac:dyDescent="0.25">
      <c r="A121" s="108"/>
      <c r="B121" s="108" t="s">
        <v>914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R121" s="153" t="s">
        <v>915</v>
      </c>
      <c r="S121" s="153" t="s">
        <v>916</v>
      </c>
      <c r="T121" s="153" t="s">
        <v>917</v>
      </c>
      <c r="Y121" s="30"/>
    </row>
    <row r="122" spans="1:25" s="112" customFormat="1" ht="16.5" customHeight="1" x14ac:dyDescent="0.25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R122" s="153" t="s">
        <v>918</v>
      </c>
      <c r="S122" s="153" t="s">
        <v>919</v>
      </c>
      <c r="T122" s="153" t="s">
        <v>920</v>
      </c>
      <c r="Y122" s="30"/>
    </row>
    <row r="123" spans="1:25" s="30" customFormat="1" ht="16.5" hidden="1" customHeight="1" x14ac:dyDescent="0.3">
      <c r="N123" s="166"/>
      <c r="R123" s="153" t="s">
        <v>921</v>
      </c>
      <c r="S123" s="153" t="s">
        <v>922</v>
      </c>
      <c r="T123" s="153" t="s">
        <v>923</v>
      </c>
    </row>
    <row r="124" spans="1:25" s="30" customFormat="1" ht="16.5" hidden="1" customHeight="1" x14ac:dyDescent="0.3">
      <c r="N124" s="166"/>
      <c r="R124" s="153" t="s">
        <v>924</v>
      </c>
      <c r="S124" s="153" t="s">
        <v>925</v>
      </c>
      <c r="T124" s="153" t="s">
        <v>926</v>
      </c>
    </row>
    <row r="125" spans="1:25" s="30" customFormat="1" ht="16.5" hidden="1" customHeight="1" x14ac:dyDescent="0.3">
      <c r="N125" s="166"/>
      <c r="R125" s="153" t="s">
        <v>927</v>
      </c>
      <c r="S125" s="153" t="s">
        <v>928</v>
      </c>
      <c r="T125" s="153" t="s">
        <v>929</v>
      </c>
    </row>
    <row r="126" spans="1:25" s="30" customFormat="1" ht="16.5" hidden="1" customHeight="1" x14ac:dyDescent="0.3">
      <c r="N126" s="166"/>
      <c r="R126" s="153" t="s">
        <v>930</v>
      </c>
      <c r="S126" s="153" t="s">
        <v>931</v>
      </c>
      <c r="T126" s="153" t="s">
        <v>932</v>
      </c>
    </row>
    <row r="127" spans="1:25" s="30" customFormat="1" ht="16.5" hidden="1" customHeight="1" x14ac:dyDescent="0.3">
      <c r="N127" s="166"/>
      <c r="R127" s="153" t="s">
        <v>933</v>
      </c>
      <c r="S127" s="153" t="s">
        <v>934</v>
      </c>
      <c r="T127" s="153" t="s">
        <v>935</v>
      </c>
    </row>
    <row r="128" spans="1:25" s="30" customFormat="1" ht="16.5" hidden="1" customHeight="1" x14ac:dyDescent="0.3">
      <c r="N128" s="166"/>
      <c r="R128" s="153" t="s">
        <v>936</v>
      </c>
      <c r="S128" s="153" t="s">
        <v>937</v>
      </c>
      <c r="T128" s="153" t="s">
        <v>938</v>
      </c>
    </row>
    <row r="129" spans="14:20" s="30" customFormat="1" ht="16.5" hidden="1" customHeight="1" x14ac:dyDescent="0.3">
      <c r="N129" s="166"/>
      <c r="R129" s="153" t="s">
        <v>939</v>
      </c>
      <c r="S129" s="153" t="s">
        <v>940</v>
      </c>
      <c r="T129" s="153" t="s">
        <v>941</v>
      </c>
    </row>
    <row r="130" spans="14:20" s="30" customFormat="1" ht="16.5" hidden="1" customHeight="1" x14ac:dyDescent="0.3">
      <c r="N130" s="166"/>
      <c r="R130" s="153" t="s">
        <v>942</v>
      </c>
      <c r="S130" s="153" t="s">
        <v>943</v>
      </c>
      <c r="T130" s="153" t="s">
        <v>944</v>
      </c>
    </row>
    <row r="131" spans="14:20" s="30" customFormat="1" ht="16.5" hidden="1" customHeight="1" x14ac:dyDescent="0.3">
      <c r="N131" s="166"/>
      <c r="R131" s="153" t="s">
        <v>945</v>
      </c>
      <c r="S131" s="153" t="s">
        <v>946</v>
      </c>
      <c r="T131" s="153" t="s">
        <v>947</v>
      </c>
    </row>
    <row r="132" spans="14:20" s="30" customFormat="1" ht="16.5" hidden="1" customHeight="1" x14ac:dyDescent="0.3">
      <c r="N132" s="166"/>
      <c r="R132" s="153" t="s">
        <v>948</v>
      </c>
      <c r="S132" s="153" t="s">
        <v>949</v>
      </c>
      <c r="T132" s="153" t="s">
        <v>950</v>
      </c>
    </row>
    <row r="133" spans="14:20" s="30" customFormat="1" ht="16.5" hidden="1" customHeight="1" x14ac:dyDescent="0.3">
      <c r="N133" s="166"/>
      <c r="R133" s="153" t="s">
        <v>951</v>
      </c>
      <c r="S133" s="153" t="s">
        <v>952</v>
      </c>
      <c r="T133" s="153" t="s">
        <v>953</v>
      </c>
    </row>
    <row r="134" spans="14:20" s="30" customFormat="1" ht="16.5" hidden="1" customHeight="1" x14ac:dyDescent="0.3">
      <c r="N134" s="166"/>
      <c r="R134" s="153" t="s">
        <v>954</v>
      </c>
      <c r="S134" s="153" t="s">
        <v>955</v>
      </c>
      <c r="T134" s="153" t="s">
        <v>956</v>
      </c>
    </row>
    <row r="135" spans="14:20" s="30" customFormat="1" ht="16.5" hidden="1" customHeight="1" x14ac:dyDescent="0.3">
      <c r="N135" s="166"/>
      <c r="R135" s="153" t="s">
        <v>957</v>
      </c>
      <c r="S135" s="153" t="s">
        <v>958</v>
      </c>
      <c r="T135" s="153" t="s">
        <v>959</v>
      </c>
    </row>
    <row r="136" spans="14:20" s="30" customFormat="1" ht="16.5" hidden="1" customHeight="1" x14ac:dyDescent="0.3">
      <c r="N136" s="166"/>
      <c r="R136" s="153" t="s">
        <v>960</v>
      </c>
      <c r="S136" s="153" t="s">
        <v>961</v>
      </c>
      <c r="T136" s="153" t="s">
        <v>962</v>
      </c>
    </row>
    <row r="137" spans="14:20" s="30" customFormat="1" ht="16.5" hidden="1" customHeight="1" x14ac:dyDescent="0.3">
      <c r="N137" s="166"/>
      <c r="R137" s="153" t="s">
        <v>963</v>
      </c>
      <c r="S137" s="153" t="s">
        <v>964</v>
      </c>
      <c r="T137" s="153" t="s">
        <v>965</v>
      </c>
    </row>
    <row r="138" spans="14:20" s="30" customFormat="1" ht="16.5" hidden="1" customHeight="1" x14ac:dyDescent="0.3">
      <c r="N138" s="166"/>
      <c r="R138" s="153" t="s">
        <v>966</v>
      </c>
      <c r="S138" s="153" t="s">
        <v>967</v>
      </c>
      <c r="T138" s="153" t="s">
        <v>968</v>
      </c>
    </row>
    <row r="139" spans="14:20" s="30" customFormat="1" ht="16.5" hidden="1" customHeight="1" x14ac:dyDescent="0.3">
      <c r="N139" s="166"/>
      <c r="R139" s="153" t="s">
        <v>969</v>
      </c>
      <c r="S139" s="153" t="s">
        <v>970</v>
      </c>
      <c r="T139" s="153" t="s">
        <v>971</v>
      </c>
    </row>
    <row r="140" spans="14:20" s="30" customFormat="1" ht="16.5" hidden="1" customHeight="1" x14ac:dyDescent="0.3">
      <c r="N140" s="166"/>
      <c r="R140" s="153" t="s">
        <v>972</v>
      </c>
      <c r="S140" s="153" t="s">
        <v>973</v>
      </c>
      <c r="T140" s="153" t="s">
        <v>974</v>
      </c>
    </row>
    <row r="141" spans="14:20" s="30" customFormat="1" ht="16.5" hidden="1" customHeight="1" x14ac:dyDescent="0.3">
      <c r="N141" s="166"/>
      <c r="R141" s="153" t="s">
        <v>975</v>
      </c>
      <c r="S141" s="153" t="s">
        <v>976</v>
      </c>
      <c r="T141" s="153" t="s">
        <v>977</v>
      </c>
    </row>
    <row r="142" spans="14:20" s="30" customFormat="1" ht="16.5" hidden="1" customHeight="1" x14ac:dyDescent="0.3">
      <c r="N142" s="166"/>
      <c r="R142" s="153" t="s">
        <v>978</v>
      </c>
      <c r="S142" s="153" t="s">
        <v>979</v>
      </c>
      <c r="T142" s="153" t="s">
        <v>980</v>
      </c>
    </row>
    <row r="143" spans="14:20" s="30" customFormat="1" ht="16.5" hidden="1" customHeight="1" x14ac:dyDescent="0.3">
      <c r="N143" s="166"/>
      <c r="R143" s="153" t="s">
        <v>981</v>
      </c>
      <c r="S143" s="153" t="s">
        <v>982</v>
      </c>
      <c r="T143" s="153" t="s">
        <v>983</v>
      </c>
    </row>
    <row r="144" spans="14:20" s="30" customFormat="1" ht="16.5" hidden="1" customHeight="1" x14ac:dyDescent="0.3">
      <c r="N144" s="166"/>
      <c r="R144" s="153" t="s">
        <v>984</v>
      </c>
      <c r="S144" s="153" t="s">
        <v>985</v>
      </c>
      <c r="T144" s="153" t="s">
        <v>986</v>
      </c>
    </row>
    <row r="145" spans="14:20" s="30" customFormat="1" ht="16.5" hidden="1" customHeight="1" x14ac:dyDescent="0.3">
      <c r="N145" s="166"/>
      <c r="R145" s="153" t="s">
        <v>987</v>
      </c>
      <c r="S145" s="153" t="s">
        <v>988</v>
      </c>
      <c r="T145" s="153" t="s">
        <v>989</v>
      </c>
    </row>
    <row r="146" spans="14:20" s="30" customFormat="1" ht="16.5" hidden="1" customHeight="1" x14ac:dyDescent="0.3">
      <c r="N146" s="166"/>
      <c r="R146" s="153" t="s">
        <v>990</v>
      </c>
      <c r="S146" s="153" t="s">
        <v>991</v>
      </c>
      <c r="T146" s="153" t="s">
        <v>992</v>
      </c>
    </row>
    <row r="147" spans="14:20" s="30" customFormat="1" ht="16.5" hidden="1" customHeight="1" x14ac:dyDescent="0.3">
      <c r="N147" s="166"/>
      <c r="R147" s="153" t="s">
        <v>993</v>
      </c>
      <c r="S147" s="153" t="s">
        <v>994</v>
      </c>
      <c r="T147" s="153" t="s">
        <v>995</v>
      </c>
    </row>
    <row r="148" spans="14:20" s="30" customFormat="1" ht="16.5" hidden="1" customHeight="1" x14ac:dyDescent="0.3">
      <c r="N148" s="166"/>
      <c r="R148" s="153" t="s">
        <v>996</v>
      </c>
      <c r="S148" s="153" t="s">
        <v>997</v>
      </c>
      <c r="T148" s="153" t="s">
        <v>998</v>
      </c>
    </row>
    <row r="149" spans="14:20" s="30" customFormat="1" ht="16.5" hidden="1" customHeight="1" x14ac:dyDescent="0.3">
      <c r="N149" s="166"/>
      <c r="R149" s="153" t="s">
        <v>999</v>
      </c>
      <c r="S149" s="153" t="s">
        <v>1000</v>
      </c>
      <c r="T149" s="153" t="s">
        <v>1001</v>
      </c>
    </row>
    <row r="150" spans="14:20" s="30" customFormat="1" ht="16.5" hidden="1" customHeight="1" x14ac:dyDescent="0.3">
      <c r="N150" s="166"/>
      <c r="R150" s="153" t="s">
        <v>1002</v>
      </c>
      <c r="S150" s="153" t="s">
        <v>1003</v>
      </c>
      <c r="T150" s="153" t="s">
        <v>1004</v>
      </c>
    </row>
    <row r="151" spans="14:20" s="30" customFormat="1" ht="16.5" hidden="1" customHeight="1" x14ac:dyDescent="0.3">
      <c r="N151" s="166"/>
      <c r="R151" s="153" t="s">
        <v>1005</v>
      </c>
      <c r="S151" s="153" t="s">
        <v>1006</v>
      </c>
      <c r="T151" s="153" t="s">
        <v>1007</v>
      </c>
    </row>
    <row r="152" spans="14:20" s="30" customFormat="1" ht="16.5" hidden="1" customHeight="1" x14ac:dyDescent="0.3">
      <c r="N152" s="166"/>
      <c r="R152" s="153" t="s">
        <v>1008</v>
      </c>
      <c r="S152" s="153" t="s">
        <v>1009</v>
      </c>
      <c r="T152" s="153" t="s">
        <v>1010</v>
      </c>
    </row>
    <row r="153" spans="14:20" s="30" customFormat="1" ht="16.5" hidden="1" customHeight="1" x14ac:dyDescent="0.3">
      <c r="N153" s="166"/>
      <c r="R153" s="153" t="s">
        <v>1011</v>
      </c>
      <c r="S153" s="153" t="s">
        <v>1012</v>
      </c>
      <c r="T153" s="153" t="s">
        <v>1013</v>
      </c>
    </row>
    <row r="154" spans="14:20" s="30" customFormat="1" ht="16.5" hidden="1" customHeight="1" x14ac:dyDescent="0.3">
      <c r="N154" s="166"/>
      <c r="R154" s="153" t="s">
        <v>1014</v>
      </c>
      <c r="S154" s="153" t="s">
        <v>1015</v>
      </c>
      <c r="T154" s="153" t="s">
        <v>1016</v>
      </c>
    </row>
    <row r="155" spans="14:20" s="30" customFormat="1" ht="16.5" hidden="1" customHeight="1" x14ac:dyDescent="0.3">
      <c r="N155" s="166"/>
      <c r="R155" s="153" t="s">
        <v>1017</v>
      </c>
      <c r="S155" s="153" t="s">
        <v>1018</v>
      </c>
      <c r="T155" s="153" t="s">
        <v>1019</v>
      </c>
    </row>
    <row r="156" spans="14:20" s="30" customFormat="1" ht="16.5" hidden="1" customHeight="1" x14ac:dyDescent="0.3">
      <c r="N156" s="166"/>
      <c r="R156" s="153" t="s">
        <v>1020</v>
      </c>
      <c r="S156" s="153" t="s">
        <v>1021</v>
      </c>
      <c r="T156" s="153" t="s">
        <v>1022</v>
      </c>
    </row>
    <row r="157" spans="14:20" s="30" customFormat="1" ht="16.5" hidden="1" customHeight="1" x14ac:dyDescent="0.3">
      <c r="N157" s="166"/>
      <c r="R157" s="153" t="s">
        <v>1023</v>
      </c>
      <c r="S157" s="153" t="s">
        <v>1024</v>
      </c>
      <c r="T157" s="153" t="s">
        <v>1025</v>
      </c>
    </row>
    <row r="158" spans="14:20" s="30" customFormat="1" ht="16.5" hidden="1" customHeight="1" x14ac:dyDescent="0.3">
      <c r="N158" s="166"/>
      <c r="R158" s="153" t="s">
        <v>1026</v>
      </c>
      <c r="S158" s="153" t="s">
        <v>1027</v>
      </c>
      <c r="T158" s="153" t="s">
        <v>1028</v>
      </c>
    </row>
    <row r="159" spans="14:20" s="30" customFormat="1" ht="16.5" hidden="1" customHeight="1" x14ac:dyDescent="0.3">
      <c r="N159" s="166"/>
      <c r="R159" s="153" t="s">
        <v>1029</v>
      </c>
      <c r="S159" s="153" t="s">
        <v>1030</v>
      </c>
      <c r="T159" s="153" t="s">
        <v>1031</v>
      </c>
    </row>
    <row r="160" spans="14:20" s="30" customFormat="1" ht="16.5" hidden="1" customHeight="1" x14ac:dyDescent="0.3">
      <c r="N160" s="166"/>
      <c r="R160" s="153" t="s">
        <v>1032</v>
      </c>
      <c r="S160" s="153" t="s">
        <v>1033</v>
      </c>
      <c r="T160" s="153" t="s">
        <v>1034</v>
      </c>
    </row>
    <row r="161" spans="14:20" s="30" customFormat="1" ht="16.5" hidden="1" customHeight="1" x14ac:dyDescent="0.3">
      <c r="N161" s="166"/>
      <c r="R161" s="153" t="s">
        <v>1035</v>
      </c>
      <c r="S161" s="153" t="s">
        <v>1036</v>
      </c>
      <c r="T161" s="153" t="s">
        <v>1037</v>
      </c>
    </row>
    <row r="162" spans="14:20" s="30" customFormat="1" ht="16.5" hidden="1" customHeight="1" x14ac:dyDescent="0.3">
      <c r="N162" s="166"/>
      <c r="R162" s="153" t="s">
        <v>1038</v>
      </c>
      <c r="S162" s="153" t="s">
        <v>1039</v>
      </c>
      <c r="T162" s="153" t="s">
        <v>1040</v>
      </c>
    </row>
    <row r="163" spans="14:20" s="30" customFormat="1" ht="16.5" hidden="1" customHeight="1" x14ac:dyDescent="0.3">
      <c r="N163" s="166"/>
      <c r="R163" s="153" t="s">
        <v>1041</v>
      </c>
      <c r="S163" s="153" t="s">
        <v>1042</v>
      </c>
      <c r="T163" s="153" t="s">
        <v>587</v>
      </c>
    </row>
    <row r="164" spans="14:20" s="30" customFormat="1" ht="16.5" hidden="1" customHeight="1" x14ac:dyDescent="0.3">
      <c r="N164" s="166"/>
      <c r="R164" s="153" t="s">
        <v>1043</v>
      </c>
      <c r="S164" s="153" t="s">
        <v>1044</v>
      </c>
      <c r="T164" s="153" t="s">
        <v>1045</v>
      </c>
    </row>
    <row r="165" spans="14:20" s="30" customFormat="1" ht="16.5" hidden="1" customHeight="1" x14ac:dyDescent="0.3">
      <c r="N165" s="166"/>
      <c r="R165" s="153" t="s">
        <v>1046</v>
      </c>
      <c r="S165" s="153" t="s">
        <v>1047</v>
      </c>
      <c r="T165" s="153" t="s">
        <v>1048</v>
      </c>
    </row>
    <row r="166" spans="14:20" s="30" customFormat="1" ht="16.5" hidden="1" customHeight="1" x14ac:dyDescent="0.3">
      <c r="N166" s="166"/>
      <c r="R166" s="153" t="s">
        <v>1049</v>
      </c>
      <c r="S166" s="153" t="s">
        <v>1050</v>
      </c>
      <c r="T166" s="153" t="s">
        <v>1051</v>
      </c>
    </row>
    <row r="167" spans="14:20" s="30" customFormat="1" ht="16.5" hidden="1" customHeight="1" x14ac:dyDescent="0.3">
      <c r="N167" s="166"/>
      <c r="R167" s="153" t="s">
        <v>1052</v>
      </c>
      <c r="S167" s="153" t="s">
        <v>1053</v>
      </c>
      <c r="T167" s="153" t="s">
        <v>1054</v>
      </c>
    </row>
    <row r="168" spans="14:20" s="30" customFormat="1" ht="16.5" hidden="1" customHeight="1" x14ac:dyDescent="0.3">
      <c r="N168" s="166"/>
      <c r="R168" s="153" t="s">
        <v>1055</v>
      </c>
      <c r="S168" s="153" t="s">
        <v>1056</v>
      </c>
      <c r="T168" s="153" t="s">
        <v>1057</v>
      </c>
    </row>
    <row r="169" spans="14:20" s="30" customFormat="1" ht="16.5" hidden="1" customHeight="1" x14ac:dyDescent="0.3">
      <c r="N169" s="166"/>
      <c r="R169" s="153" t="s">
        <v>1058</v>
      </c>
      <c r="S169" s="153" t="s">
        <v>1059</v>
      </c>
      <c r="T169" s="153" t="s">
        <v>968</v>
      </c>
    </row>
    <row r="170" spans="14:20" s="30" customFormat="1" ht="16.5" hidden="1" customHeight="1" x14ac:dyDescent="0.3">
      <c r="N170" s="166"/>
      <c r="R170" s="153" t="s">
        <v>1060</v>
      </c>
      <c r="S170" s="153" t="s">
        <v>1061</v>
      </c>
      <c r="T170" s="153" t="s">
        <v>1062</v>
      </c>
    </row>
    <row r="171" spans="14:20" s="30" customFormat="1" ht="16.5" hidden="1" customHeight="1" x14ac:dyDescent="0.3">
      <c r="N171" s="166"/>
      <c r="R171" s="153" t="s">
        <v>1063</v>
      </c>
      <c r="S171" s="153" t="s">
        <v>1064</v>
      </c>
      <c r="T171" s="153" t="s">
        <v>1065</v>
      </c>
    </row>
    <row r="172" spans="14:20" s="30" customFormat="1" ht="16.5" hidden="1" customHeight="1" x14ac:dyDescent="0.3">
      <c r="N172" s="166"/>
      <c r="R172" s="153" t="s">
        <v>1066</v>
      </c>
      <c r="S172" s="153" t="s">
        <v>1067</v>
      </c>
      <c r="T172" s="153" t="s">
        <v>1068</v>
      </c>
    </row>
    <row r="173" spans="14:20" s="30" customFormat="1" ht="16.5" hidden="1" customHeight="1" x14ac:dyDescent="0.3">
      <c r="N173" s="166"/>
      <c r="R173" s="153" t="s">
        <v>1069</v>
      </c>
      <c r="S173" s="153" t="s">
        <v>1070</v>
      </c>
      <c r="T173" s="153" t="s">
        <v>1071</v>
      </c>
    </row>
    <row r="174" spans="14:20" s="30" customFormat="1" ht="16.5" hidden="1" customHeight="1" x14ac:dyDescent="0.3">
      <c r="N174" s="166"/>
      <c r="R174" s="153" t="s">
        <v>1072</v>
      </c>
      <c r="S174" s="153" t="s">
        <v>1073</v>
      </c>
      <c r="T174" s="153" t="s">
        <v>1074</v>
      </c>
    </row>
    <row r="175" spans="14:20" s="30" customFormat="1" ht="16.5" hidden="1" customHeight="1" x14ac:dyDescent="0.3">
      <c r="N175" s="166"/>
      <c r="R175" s="153" t="s">
        <v>1075</v>
      </c>
      <c r="S175" s="153" t="s">
        <v>1076</v>
      </c>
      <c r="T175" s="153" t="s">
        <v>1077</v>
      </c>
    </row>
    <row r="176" spans="14:20" s="30" customFormat="1" ht="16.5" hidden="1" customHeight="1" x14ac:dyDescent="0.3">
      <c r="N176" s="166"/>
      <c r="R176" s="153" t="s">
        <v>1078</v>
      </c>
      <c r="S176" s="153" t="s">
        <v>1079</v>
      </c>
      <c r="T176" s="153" t="s">
        <v>1080</v>
      </c>
    </row>
    <row r="177" spans="14:20" s="30" customFormat="1" ht="16.5" hidden="1" customHeight="1" x14ac:dyDescent="0.3">
      <c r="N177" s="166"/>
      <c r="R177" s="153" t="s">
        <v>1081</v>
      </c>
      <c r="S177" s="153" t="s">
        <v>1082</v>
      </c>
      <c r="T177" s="153" t="s">
        <v>1083</v>
      </c>
    </row>
    <row r="178" spans="14:20" s="30" customFormat="1" ht="16.5" hidden="1" customHeight="1" x14ac:dyDescent="0.3">
      <c r="N178" s="166"/>
      <c r="R178" s="153" t="s">
        <v>1084</v>
      </c>
      <c r="S178" s="153" t="s">
        <v>1085</v>
      </c>
      <c r="T178" s="153" t="s">
        <v>1086</v>
      </c>
    </row>
    <row r="179" spans="14:20" s="30" customFormat="1" ht="16.5" hidden="1" customHeight="1" x14ac:dyDescent="0.3">
      <c r="N179" s="166"/>
      <c r="R179" s="153" t="s">
        <v>1087</v>
      </c>
      <c r="S179" s="153" t="s">
        <v>1088</v>
      </c>
      <c r="T179" s="153" t="s">
        <v>1089</v>
      </c>
    </row>
    <row r="180" spans="14:20" s="30" customFormat="1" ht="16.5" hidden="1" customHeight="1" x14ac:dyDescent="0.3">
      <c r="N180" s="166"/>
      <c r="R180" s="153" t="s">
        <v>1090</v>
      </c>
      <c r="S180" s="153" t="s">
        <v>1091</v>
      </c>
      <c r="T180" s="153" t="s">
        <v>1092</v>
      </c>
    </row>
    <row r="181" spans="14:20" s="30" customFormat="1" ht="16.5" hidden="1" customHeight="1" x14ac:dyDescent="0.3">
      <c r="N181" s="166"/>
      <c r="R181" s="153" t="s">
        <v>1093</v>
      </c>
      <c r="S181" s="153" t="s">
        <v>1094</v>
      </c>
      <c r="T181" s="153" t="s">
        <v>1095</v>
      </c>
    </row>
    <row r="182" spans="14:20" s="30" customFormat="1" ht="16.5" hidden="1" customHeight="1" x14ac:dyDescent="0.3">
      <c r="N182" s="166"/>
      <c r="R182" s="153" t="s">
        <v>1096</v>
      </c>
      <c r="S182" s="153" t="s">
        <v>1097</v>
      </c>
      <c r="T182" s="153" t="s">
        <v>1098</v>
      </c>
    </row>
    <row r="183" spans="14:20" s="30" customFormat="1" ht="16.5" hidden="1" customHeight="1" x14ac:dyDescent="0.3">
      <c r="N183" s="166"/>
      <c r="R183" s="153" t="s">
        <v>1099</v>
      </c>
      <c r="S183" s="153" t="s">
        <v>1100</v>
      </c>
      <c r="T183" s="153" t="s">
        <v>1101</v>
      </c>
    </row>
    <row r="184" spans="14:20" s="30" customFormat="1" ht="16.5" hidden="1" customHeight="1" x14ac:dyDescent="0.3">
      <c r="N184" s="166"/>
      <c r="R184" s="153" t="s">
        <v>1102</v>
      </c>
      <c r="S184" s="153" t="s">
        <v>1103</v>
      </c>
      <c r="T184" s="153" t="s">
        <v>1104</v>
      </c>
    </row>
    <row r="185" spans="14:20" s="30" customFormat="1" ht="16.5" hidden="1" customHeight="1" x14ac:dyDescent="0.3">
      <c r="N185" s="166"/>
      <c r="R185" s="153" t="s">
        <v>1105</v>
      </c>
      <c r="S185" s="153" t="s">
        <v>1106</v>
      </c>
      <c r="T185" s="153" t="s">
        <v>1101</v>
      </c>
    </row>
    <row r="186" spans="14:20" s="30" customFormat="1" ht="16.5" hidden="1" customHeight="1" x14ac:dyDescent="0.3">
      <c r="N186" s="166"/>
      <c r="R186" s="153" t="s">
        <v>1107</v>
      </c>
      <c r="S186" s="153" t="s">
        <v>1108</v>
      </c>
      <c r="T186" s="153" t="s">
        <v>1109</v>
      </c>
    </row>
    <row r="187" spans="14:20" s="30" customFormat="1" ht="16.5" hidden="1" customHeight="1" x14ac:dyDescent="0.3">
      <c r="N187" s="166"/>
      <c r="R187" s="153" t="s">
        <v>1110</v>
      </c>
      <c r="S187" s="153" t="s">
        <v>1111</v>
      </c>
      <c r="T187" s="153" t="s">
        <v>1112</v>
      </c>
    </row>
    <row r="188" spans="14:20" s="30" customFormat="1" ht="16.5" hidden="1" customHeight="1" x14ac:dyDescent="0.3">
      <c r="N188" s="166"/>
      <c r="R188" s="153" t="s">
        <v>1113</v>
      </c>
      <c r="S188" s="153" t="s">
        <v>1114</v>
      </c>
      <c r="T188" s="153" t="s">
        <v>1115</v>
      </c>
    </row>
    <row r="189" spans="14:20" s="30" customFormat="1" ht="16.5" hidden="1" customHeight="1" x14ac:dyDescent="0.3">
      <c r="N189" s="166"/>
      <c r="R189" s="153" t="s">
        <v>1116</v>
      </c>
      <c r="S189" s="153" t="s">
        <v>1117</v>
      </c>
      <c r="T189" s="153" t="s">
        <v>1118</v>
      </c>
    </row>
    <row r="190" spans="14:20" s="30" customFormat="1" ht="16.5" hidden="1" customHeight="1" x14ac:dyDescent="0.3">
      <c r="N190" s="166"/>
      <c r="R190" s="153" t="s">
        <v>1119</v>
      </c>
      <c r="S190" s="153" t="s">
        <v>1120</v>
      </c>
      <c r="T190" s="153" t="s">
        <v>1080</v>
      </c>
    </row>
    <row r="191" spans="14:20" s="30" customFormat="1" ht="16.5" hidden="1" customHeight="1" x14ac:dyDescent="0.3">
      <c r="N191" s="166"/>
      <c r="R191" s="153" t="s">
        <v>1121</v>
      </c>
      <c r="S191" s="153" t="s">
        <v>1122</v>
      </c>
      <c r="T191" s="153" t="s">
        <v>1123</v>
      </c>
    </row>
    <row r="192" spans="14:20" s="30" customFormat="1" ht="16.5" hidden="1" customHeight="1" x14ac:dyDescent="0.3">
      <c r="N192" s="166"/>
      <c r="R192" s="153" t="s">
        <v>1124</v>
      </c>
      <c r="S192" s="153" t="s">
        <v>1125</v>
      </c>
      <c r="T192" s="153" t="s">
        <v>1065</v>
      </c>
    </row>
    <row r="193" spans="14:20" s="30" customFormat="1" ht="16.5" hidden="1" customHeight="1" x14ac:dyDescent="0.3">
      <c r="N193" s="166"/>
      <c r="R193" s="153" t="s">
        <v>1126</v>
      </c>
      <c r="S193" s="153" t="s">
        <v>1127</v>
      </c>
      <c r="T193" s="153" t="s">
        <v>1128</v>
      </c>
    </row>
    <row r="194" spans="14:20" s="30" customFormat="1" ht="16.5" hidden="1" customHeight="1" x14ac:dyDescent="0.3">
      <c r="N194" s="166"/>
      <c r="R194" s="153" t="s">
        <v>1129</v>
      </c>
      <c r="S194" s="153" t="s">
        <v>1130</v>
      </c>
      <c r="T194" s="153" t="s">
        <v>1131</v>
      </c>
    </row>
    <row r="195" spans="14:20" s="30" customFormat="1" ht="16.5" hidden="1" customHeight="1" x14ac:dyDescent="0.3">
      <c r="N195" s="166"/>
      <c r="R195" s="153" t="s">
        <v>1132</v>
      </c>
      <c r="S195" s="153" t="s">
        <v>1133</v>
      </c>
      <c r="T195" s="153" t="s">
        <v>1134</v>
      </c>
    </row>
    <row r="196" spans="14:20" s="30" customFormat="1" ht="16.5" hidden="1" customHeight="1" x14ac:dyDescent="0.3">
      <c r="N196" s="166"/>
      <c r="R196" s="153" t="s">
        <v>1135</v>
      </c>
      <c r="S196" s="153" t="s">
        <v>1136</v>
      </c>
      <c r="T196" s="153" t="s">
        <v>1137</v>
      </c>
    </row>
    <row r="197" spans="14:20" s="30" customFormat="1" ht="16.5" hidden="1" customHeight="1" x14ac:dyDescent="0.3">
      <c r="N197" s="166"/>
      <c r="R197" s="153" t="s">
        <v>1138</v>
      </c>
      <c r="S197" s="153" t="s">
        <v>1139</v>
      </c>
      <c r="T197" s="153" t="s">
        <v>1140</v>
      </c>
    </row>
    <row r="198" spans="14:20" s="30" customFormat="1" ht="16.5" hidden="1" customHeight="1" x14ac:dyDescent="0.3">
      <c r="N198" s="166"/>
      <c r="R198" s="153" t="s">
        <v>1141</v>
      </c>
      <c r="S198" s="153" t="s">
        <v>1142</v>
      </c>
      <c r="T198" s="153" t="s">
        <v>1143</v>
      </c>
    </row>
    <row r="199" spans="14:20" s="30" customFormat="1" ht="16.5" hidden="1" customHeight="1" x14ac:dyDescent="0.3">
      <c r="N199" s="166"/>
      <c r="R199" s="153" t="s">
        <v>1144</v>
      </c>
      <c r="S199" s="153" t="s">
        <v>1145</v>
      </c>
      <c r="T199" s="153" t="s">
        <v>1146</v>
      </c>
    </row>
    <row r="200" spans="14:20" s="30" customFormat="1" ht="16.5" hidden="1" customHeight="1" x14ac:dyDescent="0.3">
      <c r="N200" s="166"/>
      <c r="R200" s="153" t="s">
        <v>1147</v>
      </c>
      <c r="S200" s="153" t="s">
        <v>1148</v>
      </c>
      <c r="T200" s="153" t="s">
        <v>1149</v>
      </c>
    </row>
    <row r="201" spans="14:20" s="30" customFormat="1" ht="16.5" hidden="1" customHeight="1" x14ac:dyDescent="0.3">
      <c r="N201" s="166"/>
      <c r="R201" s="153" t="s">
        <v>1150</v>
      </c>
      <c r="S201" s="153" t="s">
        <v>1151</v>
      </c>
      <c r="T201" s="153" t="s">
        <v>1152</v>
      </c>
    </row>
    <row r="202" spans="14:20" s="30" customFormat="1" ht="16.5" hidden="1" customHeight="1" x14ac:dyDescent="0.3">
      <c r="N202" s="166"/>
      <c r="R202" s="153" t="s">
        <v>1153</v>
      </c>
      <c r="S202" s="153" t="s">
        <v>1154</v>
      </c>
      <c r="T202" s="153" t="s">
        <v>1155</v>
      </c>
    </row>
    <row r="203" spans="14:20" s="30" customFormat="1" ht="16.5" hidden="1" customHeight="1" x14ac:dyDescent="0.3">
      <c r="N203" s="166"/>
      <c r="R203" s="153" t="s">
        <v>1156</v>
      </c>
      <c r="S203" s="153" t="s">
        <v>1157</v>
      </c>
      <c r="T203" s="153" t="s">
        <v>1158</v>
      </c>
    </row>
    <row r="204" spans="14:20" s="30" customFormat="1" ht="16.5" hidden="1" customHeight="1" x14ac:dyDescent="0.3">
      <c r="N204" s="166"/>
      <c r="R204" s="153" t="s">
        <v>1159</v>
      </c>
      <c r="S204" s="153" t="s">
        <v>1160</v>
      </c>
      <c r="T204" s="153" t="s">
        <v>1161</v>
      </c>
    </row>
    <row r="205" spans="14:20" s="30" customFormat="1" ht="16.5" hidden="1" customHeight="1" x14ac:dyDescent="0.3">
      <c r="N205" s="166"/>
      <c r="R205" s="153" t="s">
        <v>1162</v>
      </c>
      <c r="S205" s="153" t="s">
        <v>1163</v>
      </c>
      <c r="T205" s="153" t="s">
        <v>1164</v>
      </c>
    </row>
    <row r="206" spans="14:20" s="30" customFormat="1" ht="16.5" hidden="1" customHeight="1" x14ac:dyDescent="0.3">
      <c r="N206" s="166"/>
      <c r="R206" s="153" t="s">
        <v>1165</v>
      </c>
      <c r="S206" s="153" t="s">
        <v>1166</v>
      </c>
      <c r="T206" s="153" t="s">
        <v>1167</v>
      </c>
    </row>
    <row r="207" spans="14:20" s="30" customFormat="1" ht="16.5" hidden="1" customHeight="1" x14ac:dyDescent="0.3">
      <c r="N207" s="166"/>
      <c r="R207" s="153" t="s">
        <v>1168</v>
      </c>
      <c r="S207" s="153" t="s">
        <v>1169</v>
      </c>
      <c r="T207" s="153" t="s">
        <v>1170</v>
      </c>
    </row>
    <row r="208" spans="14:20" s="30" customFormat="1" ht="16.5" hidden="1" customHeight="1" x14ac:dyDescent="0.3">
      <c r="N208" s="166"/>
      <c r="R208" s="153" t="s">
        <v>1171</v>
      </c>
      <c r="S208" s="153" t="s">
        <v>1172</v>
      </c>
      <c r="T208" s="153" t="s">
        <v>1173</v>
      </c>
    </row>
    <row r="209" spans="14:20" s="30" customFormat="1" ht="16.5" hidden="1" customHeight="1" x14ac:dyDescent="0.3">
      <c r="N209" s="166"/>
      <c r="R209" s="153" t="s">
        <v>1174</v>
      </c>
      <c r="S209" s="153" t="s">
        <v>1175</v>
      </c>
      <c r="T209" s="153" t="s">
        <v>1176</v>
      </c>
    </row>
    <row r="210" spans="14:20" s="30" customFormat="1" ht="16.5" hidden="1" customHeight="1" x14ac:dyDescent="0.3">
      <c r="N210" s="166"/>
      <c r="R210" s="153" t="s">
        <v>1177</v>
      </c>
      <c r="S210" s="153" t="s">
        <v>1178</v>
      </c>
      <c r="T210" s="153" t="s">
        <v>1179</v>
      </c>
    </row>
    <row r="211" spans="14:20" s="30" customFormat="1" ht="16.5" hidden="1" customHeight="1" x14ac:dyDescent="0.3">
      <c r="N211" s="166"/>
      <c r="R211" s="153" t="s">
        <v>1180</v>
      </c>
      <c r="S211" s="153" t="s">
        <v>1181</v>
      </c>
      <c r="T211" s="153" t="s">
        <v>1182</v>
      </c>
    </row>
    <row r="212" spans="14:20" s="30" customFormat="1" ht="16.5" hidden="1" customHeight="1" x14ac:dyDescent="0.3">
      <c r="N212" s="166"/>
      <c r="R212" s="153" t="s">
        <v>1183</v>
      </c>
      <c r="S212" s="153" t="s">
        <v>1184</v>
      </c>
      <c r="T212" s="153" t="s">
        <v>1185</v>
      </c>
    </row>
    <row r="213" spans="14:20" s="30" customFormat="1" ht="16.5" hidden="1" customHeight="1" x14ac:dyDescent="0.3">
      <c r="N213" s="166"/>
      <c r="R213" s="153" t="s">
        <v>1186</v>
      </c>
      <c r="S213" s="153" t="s">
        <v>1187</v>
      </c>
      <c r="T213" s="153" t="s">
        <v>635</v>
      </c>
    </row>
    <row r="214" spans="14:20" s="30" customFormat="1" ht="16.5" hidden="1" customHeight="1" x14ac:dyDescent="0.3">
      <c r="N214" s="166"/>
      <c r="R214" s="153" t="s">
        <v>1188</v>
      </c>
      <c r="S214" s="153" t="s">
        <v>1189</v>
      </c>
      <c r="T214" s="153" t="s">
        <v>1190</v>
      </c>
    </row>
    <row r="215" spans="14:20" s="30" customFormat="1" ht="16.5" hidden="1" customHeight="1" x14ac:dyDescent="0.3">
      <c r="N215" s="166"/>
      <c r="R215" s="153" t="s">
        <v>1191</v>
      </c>
      <c r="S215" s="153" t="s">
        <v>1192</v>
      </c>
      <c r="T215" s="153" t="s">
        <v>1193</v>
      </c>
    </row>
    <row r="216" spans="14:20" s="30" customFormat="1" ht="16.5" hidden="1" customHeight="1" x14ac:dyDescent="0.3">
      <c r="N216" s="166"/>
      <c r="R216" s="153" t="s">
        <v>1194</v>
      </c>
      <c r="S216" s="153" t="s">
        <v>1195</v>
      </c>
      <c r="T216" s="153" t="s">
        <v>1196</v>
      </c>
    </row>
    <row r="217" spans="14:20" s="30" customFormat="1" ht="16.5" hidden="1" customHeight="1" x14ac:dyDescent="0.3">
      <c r="N217" s="166"/>
      <c r="R217" s="153" t="s">
        <v>1197</v>
      </c>
      <c r="S217" s="153" t="s">
        <v>1198</v>
      </c>
      <c r="T217" s="153" t="s">
        <v>1199</v>
      </c>
    </row>
    <row r="218" spans="14:20" s="30" customFormat="1" ht="16.5" hidden="1" customHeight="1" x14ac:dyDescent="0.3">
      <c r="N218" s="166"/>
      <c r="R218" s="153" t="s">
        <v>1200</v>
      </c>
      <c r="S218" s="153" t="s">
        <v>1201</v>
      </c>
      <c r="T218" s="153" t="s">
        <v>1202</v>
      </c>
    </row>
    <row r="219" spans="14:20" s="30" customFormat="1" ht="16.5" hidden="1" customHeight="1" x14ac:dyDescent="0.3">
      <c r="N219" s="166"/>
      <c r="R219" s="153" t="s">
        <v>1203</v>
      </c>
      <c r="S219" s="153" t="s">
        <v>1204</v>
      </c>
      <c r="T219" s="153" t="s">
        <v>1205</v>
      </c>
    </row>
    <row r="220" spans="14:20" s="30" customFormat="1" ht="16.5" hidden="1" customHeight="1" x14ac:dyDescent="0.3">
      <c r="N220" s="166"/>
      <c r="R220" s="153" t="s">
        <v>1206</v>
      </c>
      <c r="S220" s="153" t="s">
        <v>1207</v>
      </c>
      <c r="T220" s="153" t="s">
        <v>1208</v>
      </c>
    </row>
    <row r="221" spans="14:20" s="30" customFormat="1" ht="16.5" hidden="1" customHeight="1" x14ac:dyDescent="0.3">
      <c r="N221" s="166"/>
      <c r="R221" s="153" t="s">
        <v>1209</v>
      </c>
      <c r="S221" s="153" t="s">
        <v>1210</v>
      </c>
      <c r="T221" s="153" t="s">
        <v>1211</v>
      </c>
    </row>
    <row r="222" spans="14:20" s="30" customFormat="1" ht="16.5" hidden="1" customHeight="1" x14ac:dyDescent="0.3">
      <c r="N222" s="166"/>
      <c r="R222" s="153" t="s">
        <v>1212</v>
      </c>
      <c r="S222" s="153" t="s">
        <v>1213</v>
      </c>
      <c r="T222" s="153" t="s">
        <v>1214</v>
      </c>
    </row>
    <row r="223" spans="14:20" s="30" customFormat="1" ht="16.5" hidden="1" customHeight="1" x14ac:dyDescent="0.3">
      <c r="N223" s="166"/>
      <c r="R223" s="153" t="s">
        <v>1215</v>
      </c>
      <c r="S223" s="153" t="s">
        <v>1216</v>
      </c>
      <c r="T223" s="153" t="s">
        <v>1217</v>
      </c>
    </row>
    <row r="224" spans="14:20" s="30" customFormat="1" ht="16.5" hidden="1" customHeight="1" x14ac:dyDescent="0.3">
      <c r="N224" s="166"/>
      <c r="R224" s="153" t="s">
        <v>1218</v>
      </c>
      <c r="S224" s="153" t="s">
        <v>1219</v>
      </c>
      <c r="T224" s="153" t="s">
        <v>1220</v>
      </c>
    </row>
    <row r="225" spans="14:20" s="30" customFormat="1" ht="16.5" hidden="1" customHeight="1" x14ac:dyDescent="0.3">
      <c r="N225" s="166"/>
      <c r="R225" s="153" t="s">
        <v>1221</v>
      </c>
      <c r="S225" s="153" t="s">
        <v>1222</v>
      </c>
      <c r="T225" s="153" t="s">
        <v>1223</v>
      </c>
    </row>
    <row r="226" spans="14:20" s="30" customFormat="1" ht="16.5" hidden="1" customHeight="1" x14ac:dyDescent="0.3">
      <c r="N226" s="166"/>
      <c r="R226" s="153" t="s">
        <v>1224</v>
      </c>
      <c r="S226" s="153" t="s">
        <v>1225</v>
      </c>
      <c r="T226" s="153" t="s">
        <v>1226</v>
      </c>
    </row>
    <row r="227" spans="14:20" s="30" customFormat="1" ht="16.5" hidden="1" customHeight="1" x14ac:dyDescent="0.3">
      <c r="N227" s="166"/>
      <c r="R227" s="153" t="s">
        <v>1227</v>
      </c>
      <c r="S227" s="153" t="s">
        <v>1228</v>
      </c>
      <c r="T227" s="153" t="s">
        <v>1229</v>
      </c>
    </row>
    <row r="228" spans="14:20" s="30" customFormat="1" ht="16.5" hidden="1" customHeight="1" x14ac:dyDescent="0.3">
      <c r="N228" s="166"/>
      <c r="R228" s="153" t="s">
        <v>1230</v>
      </c>
      <c r="S228" s="153" t="s">
        <v>1231</v>
      </c>
      <c r="T228" s="153" t="s">
        <v>1232</v>
      </c>
    </row>
    <row r="229" spans="14:20" s="30" customFormat="1" ht="16.5" hidden="1" customHeight="1" x14ac:dyDescent="0.3">
      <c r="N229" s="166"/>
      <c r="R229" s="153" t="s">
        <v>1233</v>
      </c>
      <c r="S229" s="153" t="s">
        <v>1234</v>
      </c>
      <c r="T229" s="153" t="s">
        <v>1235</v>
      </c>
    </row>
    <row r="230" spans="14:20" s="30" customFormat="1" ht="16.5" hidden="1" customHeight="1" x14ac:dyDescent="0.3">
      <c r="N230" s="166"/>
      <c r="R230" s="153" t="s">
        <v>1236</v>
      </c>
      <c r="S230" s="153" t="s">
        <v>1237</v>
      </c>
      <c r="T230" s="153" t="s">
        <v>1238</v>
      </c>
    </row>
    <row r="231" spans="14:20" s="30" customFormat="1" ht="16.5" hidden="1" customHeight="1" x14ac:dyDescent="0.3">
      <c r="N231" s="166"/>
      <c r="R231" s="153" t="s">
        <v>1239</v>
      </c>
      <c r="S231" s="153" t="s">
        <v>1240</v>
      </c>
      <c r="T231" s="153" t="s">
        <v>1241</v>
      </c>
    </row>
    <row r="232" spans="14:20" s="30" customFormat="1" ht="16.5" hidden="1" customHeight="1" x14ac:dyDescent="0.3">
      <c r="N232" s="166"/>
      <c r="R232" s="153" t="s">
        <v>1242</v>
      </c>
      <c r="S232" s="153" t="s">
        <v>1243</v>
      </c>
      <c r="T232" s="153" t="s">
        <v>1244</v>
      </c>
    </row>
    <row r="233" spans="14:20" s="30" customFormat="1" ht="16.5" hidden="1" customHeight="1" x14ac:dyDescent="0.3">
      <c r="N233" s="166"/>
      <c r="R233" s="153" t="s">
        <v>1245</v>
      </c>
      <c r="S233" s="153" t="s">
        <v>1246</v>
      </c>
      <c r="T233" s="153" t="s">
        <v>1247</v>
      </c>
    </row>
    <row r="234" spans="14:20" s="30" customFormat="1" ht="16.5" hidden="1" customHeight="1" x14ac:dyDescent="0.3">
      <c r="N234" s="166"/>
      <c r="R234" s="153" t="s">
        <v>1248</v>
      </c>
      <c r="S234" s="153" t="s">
        <v>1249</v>
      </c>
      <c r="T234" s="153" t="s">
        <v>1250</v>
      </c>
    </row>
    <row r="235" spans="14:20" s="30" customFormat="1" ht="16.5" hidden="1" customHeight="1" x14ac:dyDescent="0.3">
      <c r="N235" s="166"/>
      <c r="R235" s="153" t="s">
        <v>1251</v>
      </c>
      <c r="S235" s="153" t="s">
        <v>1252</v>
      </c>
      <c r="T235" s="153" t="s">
        <v>1253</v>
      </c>
    </row>
    <row r="236" spans="14:20" s="30" customFormat="1" ht="16.5" hidden="1" customHeight="1" x14ac:dyDescent="0.3">
      <c r="N236" s="166"/>
      <c r="R236" s="153" t="s">
        <v>1254</v>
      </c>
      <c r="S236" s="153" t="s">
        <v>1255</v>
      </c>
      <c r="T236" s="153" t="s">
        <v>1256</v>
      </c>
    </row>
    <row r="237" spans="14:20" s="30" customFormat="1" ht="16.5" hidden="1" customHeight="1" x14ac:dyDescent="0.3">
      <c r="N237" s="166"/>
      <c r="R237" s="153" t="s">
        <v>1257</v>
      </c>
      <c r="S237" s="153" t="s">
        <v>1258</v>
      </c>
      <c r="T237" s="153" t="s">
        <v>1259</v>
      </c>
    </row>
    <row r="238" spans="14:20" s="30" customFormat="1" ht="16.5" hidden="1" customHeight="1" x14ac:dyDescent="0.3">
      <c r="N238" s="166"/>
      <c r="R238" s="153" t="s">
        <v>1260</v>
      </c>
      <c r="S238" s="153" t="s">
        <v>1261</v>
      </c>
      <c r="T238" s="153" t="s">
        <v>1262</v>
      </c>
    </row>
    <row r="239" spans="14:20" s="30" customFormat="1" ht="16.5" hidden="1" customHeight="1" x14ac:dyDescent="0.3">
      <c r="N239" s="166"/>
      <c r="R239" s="153" t="s">
        <v>1263</v>
      </c>
      <c r="S239" s="153" t="s">
        <v>1264</v>
      </c>
      <c r="T239" s="153" t="s">
        <v>1265</v>
      </c>
    </row>
    <row r="240" spans="14:20" s="30" customFormat="1" ht="16.5" hidden="1" customHeight="1" x14ac:dyDescent="0.3">
      <c r="N240" s="166"/>
      <c r="R240" s="153" t="s">
        <v>1266</v>
      </c>
      <c r="S240" s="153" t="s">
        <v>1267</v>
      </c>
      <c r="T240" s="153" t="s">
        <v>1268</v>
      </c>
    </row>
    <row r="241" spans="14:20" s="30" customFormat="1" ht="16.5" hidden="1" customHeight="1" x14ac:dyDescent="0.3">
      <c r="N241" s="166"/>
      <c r="R241" s="153" t="s">
        <v>1269</v>
      </c>
      <c r="S241" s="153" t="s">
        <v>1270</v>
      </c>
      <c r="T241" s="153" t="s">
        <v>1271</v>
      </c>
    </row>
    <row r="242" spans="14:20" s="30" customFormat="1" ht="16.5" hidden="1" customHeight="1" x14ac:dyDescent="0.3">
      <c r="N242" s="166"/>
      <c r="R242" s="153" t="s">
        <v>1272</v>
      </c>
      <c r="S242" s="153" t="s">
        <v>1273</v>
      </c>
      <c r="T242" s="153" t="s">
        <v>1274</v>
      </c>
    </row>
    <row r="243" spans="14:20" s="30" customFormat="1" ht="16.5" hidden="1" customHeight="1" x14ac:dyDescent="0.3">
      <c r="N243" s="166"/>
      <c r="R243" s="153" t="s">
        <v>1275</v>
      </c>
      <c r="S243" s="153" t="s">
        <v>1276</v>
      </c>
      <c r="T243" s="153" t="s">
        <v>1277</v>
      </c>
    </row>
    <row r="244" spans="14:20" s="30" customFormat="1" ht="16.5" hidden="1" customHeight="1" x14ac:dyDescent="0.3">
      <c r="N244" s="166"/>
      <c r="R244" s="153" t="s">
        <v>1278</v>
      </c>
      <c r="S244" s="153" t="s">
        <v>1279</v>
      </c>
      <c r="T244" s="153" t="s">
        <v>1280</v>
      </c>
    </row>
    <row r="245" spans="14:20" s="30" customFormat="1" ht="16.5" hidden="1" customHeight="1" x14ac:dyDescent="0.3">
      <c r="N245" s="166"/>
      <c r="R245" s="153" t="s">
        <v>1281</v>
      </c>
      <c r="S245" s="153" t="s">
        <v>1282</v>
      </c>
      <c r="T245" s="153" t="s">
        <v>1283</v>
      </c>
    </row>
    <row r="246" spans="14:20" s="30" customFormat="1" ht="16.5" hidden="1" customHeight="1" x14ac:dyDescent="0.3">
      <c r="N246" s="166"/>
      <c r="R246" s="153" t="s">
        <v>1284</v>
      </c>
      <c r="S246" s="153" t="s">
        <v>1285</v>
      </c>
      <c r="T246" s="153" t="s">
        <v>1286</v>
      </c>
    </row>
    <row r="247" spans="14:20" s="30" customFormat="1" ht="16.5" hidden="1" customHeight="1" x14ac:dyDescent="0.3">
      <c r="N247" s="166"/>
      <c r="R247" s="153" t="s">
        <v>1287</v>
      </c>
      <c r="S247" s="153" t="s">
        <v>1288</v>
      </c>
      <c r="T247" s="153" t="s">
        <v>1289</v>
      </c>
    </row>
    <row r="248" spans="14:20" s="30" customFormat="1" ht="16.5" hidden="1" customHeight="1" x14ac:dyDescent="0.3">
      <c r="N248" s="166"/>
      <c r="R248" s="153" t="s">
        <v>1290</v>
      </c>
      <c r="S248" s="153" t="s">
        <v>1291</v>
      </c>
      <c r="T248" s="153" t="s">
        <v>1292</v>
      </c>
    </row>
    <row r="249" spans="14:20" s="30" customFormat="1" ht="16.5" hidden="1" customHeight="1" x14ac:dyDescent="0.3">
      <c r="N249" s="166"/>
      <c r="R249" s="153" t="s">
        <v>1293</v>
      </c>
      <c r="S249" s="153" t="s">
        <v>1294</v>
      </c>
      <c r="T249" s="153" t="s">
        <v>1295</v>
      </c>
    </row>
    <row r="250" spans="14:20" s="30" customFormat="1" ht="16.5" hidden="1" customHeight="1" x14ac:dyDescent="0.3">
      <c r="N250" s="166"/>
      <c r="R250" s="153" t="s">
        <v>1296</v>
      </c>
      <c r="S250" s="153" t="s">
        <v>1297</v>
      </c>
      <c r="T250" s="153" t="s">
        <v>1298</v>
      </c>
    </row>
    <row r="251" spans="14:20" s="30" customFormat="1" ht="16.5" hidden="1" customHeight="1" x14ac:dyDescent="0.3">
      <c r="N251" s="166"/>
      <c r="R251" s="153" t="s">
        <v>1299</v>
      </c>
      <c r="S251" s="153" t="s">
        <v>1300</v>
      </c>
      <c r="T251" s="153" t="s">
        <v>1301</v>
      </c>
    </row>
    <row r="252" spans="14:20" s="30" customFormat="1" ht="16.5" hidden="1" customHeight="1" x14ac:dyDescent="0.3">
      <c r="N252" s="166"/>
      <c r="R252" s="153" t="s">
        <v>1302</v>
      </c>
      <c r="S252" s="153" t="s">
        <v>1303</v>
      </c>
      <c r="T252" s="153" t="s">
        <v>1304</v>
      </c>
    </row>
    <row r="253" spans="14:20" s="30" customFormat="1" ht="16.5" hidden="1" customHeight="1" x14ac:dyDescent="0.3">
      <c r="N253" s="166"/>
      <c r="R253" s="153" t="s">
        <v>1305</v>
      </c>
      <c r="S253" s="153" t="s">
        <v>1306</v>
      </c>
      <c r="T253" s="153" t="s">
        <v>1307</v>
      </c>
    </row>
    <row r="254" spans="14:20" s="30" customFormat="1" ht="16.5" hidden="1" customHeight="1" x14ac:dyDescent="0.3">
      <c r="N254" s="166"/>
      <c r="R254" s="153" t="s">
        <v>1308</v>
      </c>
      <c r="S254" s="153" t="s">
        <v>1309</v>
      </c>
      <c r="T254" s="153" t="s">
        <v>1310</v>
      </c>
    </row>
    <row r="255" spans="14:20" s="30" customFormat="1" ht="16.5" hidden="1" customHeight="1" x14ac:dyDescent="0.3">
      <c r="N255" s="166"/>
      <c r="R255" s="153" t="s">
        <v>1311</v>
      </c>
      <c r="S255" s="153" t="s">
        <v>1312</v>
      </c>
      <c r="T255" s="153" t="s">
        <v>1313</v>
      </c>
    </row>
    <row r="256" spans="14:20" s="30" customFormat="1" ht="16.5" hidden="1" customHeight="1" x14ac:dyDescent="0.3">
      <c r="N256" s="166"/>
      <c r="R256" s="153" t="s">
        <v>1314</v>
      </c>
      <c r="S256" s="153" t="s">
        <v>1315</v>
      </c>
      <c r="T256" s="153" t="s">
        <v>1316</v>
      </c>
    </row>
    <row r="257" spans="14:20" s="30" customFormat="1" ht="16.5" hidden="1" customHeight="1" x14ac:dyDescent="0.3">
      <c r="N257" s="166"/>
      <c r="R257" s="153" t="s">
        <v>1317</v>
      </c>
      <c r="S257" s="153" t="s">
        <v>1318</v>
      </c>
      <c r="T257" s="153" t="s">
        <v>1319</v>
      </c>
    </row>
    <row r="258" spans="14:20" s="30" customFormat="1" ht="16.5" hidden="1" customHeight="1" x14ac:dyDescent="0.3">
      <c r="N258" s="166"/>
      <c r="R258" s="153" t="s">
        <v>1320</v>
      </c>
      <c r="S258" s="153" t="s">
        <v>1321</v>
      </c>
      <c r="T258" s="153" t="s">
        <v>1322</v>
      </c>
    </row>
    <row r="259" spans="14:20" s="30" customFormat="1" ht="16.5" hidden="1" customHeight="1" x14ac:dyDescent="0.3">
      <c r="N259" s="166"/>
      <c r="R259" s="153" t="s">
        <v>1323</v>
      </c>
      <c r="S259" s="153" t="s">
        <v>1324</v>
      </c>
      <c r="T259" s="153" t="s">
        <v>1325</v>
      </c>
    </row>
    <row r="260" spans="14:20" s="30" customFormat="1" ht="16.5" hidden="1" customHeight="1" x14ac:dyDescent="0.3">
      <c r="N260" s="166"/>
      <c r="R260" s="153" t="s">
        <v>1326</v>
      </c>
      <c r="S260" s="153" t="s">
        <v>1327</v>
      </c>
      <c r="T260" s="153" t="s">
        <v>1328</v>
      </c>
    </row>
    <row r="261" spans="14:20" s="30" customFormat="1" ht="16.5" hidden="1" customHeight="1" x14ac:dyDescent="0.3">
      <c r="N261" s="166"/>
      <c r="R261" s="153" t="s">
        <v>1329</v>
      </c>
      <c r="S261" s="153" t="s">
        <v>1330</v>
      </c>
      <c r="T261" s="153" t="s">
        <v>1331</v>
      </c>
    </row>
    <row r="262" spans="14:20" s="30" customFormat="1" ht="16.5" hidden="1" customHeight="1" x14ac:dyDescent="0.3">
      <c r="N262" s="166"/>
      <c r="R262" s="153" t="s">
        <v>1332</v>
      </c>
      <c r="S262" s="153" t="s">
        <v>1333</v>
      </c>
      <c r="T262" s="153" t="s">
        <v>1334</v>
      </c>
    </row>
    <row r="263" spans="14:20" s="30" customFormat="1" ht="16.5" hidden="1" customHeight="1" x14ac:dyDescent="0.3">
      <c r="N263" s="166"/>
      <c r="R263" s="153" t="s">
        <v>1335</v>
      </c>
      <c r="S263" s="153" t="s">
        <v>1336</v>
      </c>
      <c r="T263" s="153" t="s">
        <v>1337</v>
      </c>
    </row>
    <row r="264" spans="14:20" s="30" customFormat="1" ht="16.5" hidden="1" customHeight="1" x14ac:dyDescent="0.3">
      <c r="N264" s="166"/>
      <c r="R264" s="153" t="s">
        <v>1338</v>
      </c>
      <c r="S264" s="153" t="s">
        <v>1339</v>
      </c>
      <c r="T264" s="153" t="s">
        <v>1340</v>
      </c>
    </row>
    <row r="265" spans="14:20" s="30" customFormat="1" ht="16.5" hidden="1" customHeight="1" x14ac:dyDescent="0.3">
      <c r="N265" s="166"/>
      <c r="R265" s="153" t="s">
        <v>1341</v>
      </c>
      <c r="S265" s="153" t="s">
        <v>1342</v>
      </c>
      <c r="T265" s="153" t="s">
        <v>1343</v>
      </c>
    </row>
    <row r="266" spans="14:20" s="30" customFormat="1" ht="16.5" hidden="1" customHeight="1" x14ac:dyDescent="0.3">
      <c r="N266" s="166"/>
      <c r="R266" s="153" t="s">
        <v>1344</v>
      </c>
      <c r="S266" s="153" t="s">
        <v>1345</v>
      </c>
      <c r="T266" s="153" t="s">
        <v>1346</v>
      </c>
    </row>
    <row r="267" spans="14:20" s="30" customFormat="1" ht="16.5" hidden="1" customHeight="1" x14ac:dyDescent="0.3">
      <c r="N267" s="166"/>
      <c r="R267" s="153" t="s">
        <v>1347</v>
      </c>
      <c r="S267" s="153" t="s">
        <v>1348</v>
      </c>
      <c r="T267" s="153" t="s">
        <v>1349</v>
      </c>
    </row>
    <row r="268" spans="14:20" s="30" customFormat="1" ht="16.5" hidden="1" customHeight="1" x14ac:dyDescent="0.3">
      <c r="N268" s="166"/>
      <c r="R268" s="153" t="s">
        <v>1350</v>
      </c>
      <c r="S268" s="153" t="s">
        <v>1351</v>
      </c>
      <c r="T268" s="153" t="s">
        <v>1352</v>
      </c>
    </row>
    <row r="269" spans="14:20" s="30" customFormat="1" ht="16.5" hidden="1" customHeight="1" x14ac:dyDescent="0.3">
      <c r="N269" s="166"/>
      <c r="R269" s="153" t="s">
        <v>1353</v>
      </c>
      <c r="S269" s="153" t="s">
        <v>1354</v>
      </c>
      <c r="T269" s="153" t="s">
        <v>1355</v>
      </c>
    </row>
    <row r="270" spans="14:20" s="30" customFormat="1" ht="16.5" hidden="1" customHeight="1" x14ac:dyDescent="0.3">
      <c r="N270" s="166"/>
      <c r="R270" s="153" t="s">
        <v>1356</v>
      </c>
      <c r="S270" s="153" t="s">
        <v>1357</v>
      </c>
      <c r="T270" s="153" t="s">
        <v>1358</v>
      </c>
    </row>
    <row r="271" spans="14:20" s="30" customFormat="1" ht="16.5" hidden="1" customHeight="1" x14ac:dyDescent="0.3">
      <c r="N271" s="166"/>
      <c r="R271" s="153" t="s">
        <v>1359</v>
      </c>
      <c r="S271" s="153" t="s">
        <v>1360</v>
      </c>
      <c r="T271" s="153" t="s">
        <v>1361</v>
      </c>
    </row>
    <row r="272" spans="14:20" s="30" customFormat="1" ht="16.5" hidden="1" customHeight="1" x14ac:dyDescent="0.3">
      <c r="N272" s="166"/>
      <c r="R272" s="153" t="s">
        <v>1362</v>
      </c>
      <c r="S272" s="153" t="s">
        <v>1363</v>
      </c>
      <c r="T272" s="153" t="s">
        <v>1364</v>
      </c>
    </row>
    <row r="273" spans="14:20" s="30" customFormat="1" ht="16.5" hidden="1" customHeight="1" x14ac:dyDescent="0.3">
      <c r="N273" s="166"/>
      <c r="R273" s="153" t="s">
        <v>1365</v>
      </c>
      <c r="S273" s="153" t="s">
        <v>1366</v>
      </c>
      <c r="T273" s="153" t="s">
        <v>1367</v>
      </c>
    </row>
    <row r="274" spans="14:20" s="30" customFormat="1" ht="16.5" hidden="1" customHeight="1" x14ac:dyDescent="0.3">
      <c r="N274" s="166"/>
      <c r="R274" s="153" t="s">
        <v>1368</v>
      </c>
      <c r="S274" s="153" t="s">
        <v>1369</v>
      </c>
      <c r="T274" s="153" t="s">
        <v>695</v>
      </c>
    </row>
    <row r="275" spans="14:20" s="30" customFormat="1" ht="16.5" hidden="1" customHeight="1" x14ac:dyDescent="0.3">
      <c r="N275" s="166"/>
      <c r="R275" s="153" t="s">
        <v>1370</v>
      </c>
      <c r="S275" s="153" t="s">
        <v>1371</v>
      </c>
      <c r="T275" s="153" t="s">
        <v>1271</v>
      </c>
    </row>
    <row r="276" spans="14:20" s="30" customFormat="1" ht="16.5" hidden="1" customHeight="1" x14ac:dyDescent="0.3">
      <c r="N276" s="166"/>
      <c r="R276" s="153" t="s">
        <v>1372</v>
      </c>
      <c r="S276" s="153" t="s">
        <v>1373</v>
      </c>
      <c r="T276" s="153" t="s">
        <v>1374</v>
      </c>
    </row>
    <row r="277" spans="14:20" s="30" customFormat="1" ht="16.5" hidden="1" customHeight="1" x14ac:dyDescent="0.3">
      <c r="N277" s="166"/>
      <c r="R277" s="153" t="s">
        <v>1375</v>
      </c>
      <c r="S277" s="153" t="s">
        <v>1376</v>
      </c>
      <c r="T277" s="153" t="s">
        <v>1377</v>
      </c>
    </row>
    <row r="278" spans="14:20" s="30" customFormat="1" ht="16.5" hidden="1" customHeight="1" x14ac:dyDescent="0.3">
      <c r="N278" s="166"/>
      <c r="R278" s="153" t="s">
        <v>1378</v>
      </c>
      <c r="S278" s="153" t="s">
        <v>1379</v>
      </c>
      <c r="T278" s="153" t="s">
        <v>1380</v>
      </c>
    </row>
    <row r="279" spans="14:20" s="30" customFormat="1" ht="16.5" hidden="1" customHeight="1" x14ac:dyDescent="0.3">
      <c r="N279" s="166"/>
      <c r="R279" s="153" t="s">
        <v>1381</v>
      </c>
      <c r="S279" s="153" t="s">
        <v>1382</v>
      </c>
      <c r="T279" s="153" t="s">
        <v>1383</v>
      </c>
    </row>
    <row r="280" spans="14:20" s="30" customFormat="1" ht="16.5" hidden="1" customHeight="1" x14ac:dyDescent="0.3">
      <c r="N280" s="166"/>
      <c r="R280" s="153" t="s">
        <v>1384</v>
      </c>
      <c r="S280" s="153" t="s">
        <v>1385</v>
      </c>
      <c r="T280" s="153" t="s">
        <v>1386</v>
      </c>
    </row>
    <row r="281" spans="14:20" s="30" customFormat="1" ht="16.5" hidden="1" customHeight="1" x14ac:dyDescent="0.3">
      <c r="N281" s="166"/>
      <c r="R281" s="153" t="s">
        <v>1387</v>
      </c>
      <c r="S281" s="153" t="s">
        <v>1388</v>
      </c>
      <c r="T281" s="153" t="s">
        <v>1389</v>
      </c>
    </row>
    <row r="282" spans="14:20" s="30" customFormat="1" ht="16.5" hidden="1" customHeight="1" x14ac:dyDescent="0.3">
      <c r="N282" s="166"/>
      <c r="R282" s="153" t="s">
        <v>1390</v>
      </c>
      <c r="S282" s="153" t="s">
        <v>1391</v>
      </c>
      <c r="T282" s="153" t="s">
        <v>1392</v>
      </c>
    </row>
    <row r="283" spans="14:20" s="30" customFormat="1" ht="16.5" hidden="1" customHeight="1" x14ac:dyDescent="0.3">
      <c r="N283" s="166"/>
      <c r="R283" s="153" t="s">
        <v>1393</v>
      </c>
      <c r="S283" s="153" t="s">
        <v>1394</v>
      </c>
      <c r="T283" s="153" t="s">
        <v>1395</v>
      </c>
    </row>
    <row r="284" spans="14:20" s="30" customFormat="1" ht="16.5" hidden="1" customHeight="1" x14ac:dyDescent="0.3">
      <c r="N284" s="166"/>
      <c r="R284" s="153" t="s">
        <v>1396</v>
      </c>
      <c r="S284" s="153" t="s">
        <v>1397</v>
      </c>
      <c r="T284" s="153" t="s">
        <v>1398</v>
      </c>
    </row>
    <row r="285" spans="14:20" s="30" customFormat="1" ht="16.5" hidden="1" customHeight="1" x14ac:dyDescent="0.3">
      <c r="N285" s="166"/>
      <c r="R285" s="153" t="s">
        <v>1399</v>
      </c>
      <c r="S285" s="153" t="s">
        <v>1400</v>
      </c>
      <c r="T285" s="153" t="s">
        <v>1401</v>
      </c>
    </row>
    <row r="286" spans="14:20" s="30" customFormat="1" ht="16.5" hidden="1" customHeight="1" x14ac:dyDescent="0.3">
      <c r="N286" s="166"/>
      <c r="R286" s="153" t="s">
        <v>1402</v>
      </c>
      <c r="S286" s="153" t="s">
        <v>1403</v>
      </c>
      <c r="T286" s="153" t="s">
        <v>1404</v>
      </c>
    </row>
    <row r="287" spans="14:20" s="30" customFormat="1" ht="16.5" hidden="1" customHeight="1" x14ac:dyDescent="0.3">
      <c r="N287" s="166"/>
      <c r="R287" s="153" t="s">
        <v>1405</v>
      </c>
      <c r="S287" s="153" t="s">
        <v>1406</v>
      </c>
      <c r="T287" s="153" t="s">
        <v>1407</v>
      </c>
    </row>
    <row r="288" spans="14:20" s="30" customFormat="1" ht="16.5" hidden="1" customHeight="1" x14ac:dyDescent="0.3">
      <c r="N288" s="166"/>
      <c r="R288" s="153" t="s">
        <v>1408</v>
      </c>
      <c r="S288" s="153" t="s">
        <v>1409</v>
      </c>
      <c r="T288" s="153" t="s">
        <v>1410</v>
      </c>
    </row>
    <row r="289" spans="14:20" s="30" customFormat="1" ht="16.5" hidden="1" customHeight="1" x14ac:dyDescent="0.3">
      <c r="N289" s="166"/>
      <c r="R289" s="153" t="s">
        <v>1411</v>
      </c>
      <c r="S289" s="153" t="s">
        <v>1412</v>
      </c>
      <c r="T289" s="153" t="s">
        <v>1413</v>
      </c>
    </row>
    <row r="290" spans="14:20" s="30" customFormat="1" ht="16.5" hidden="1" customHeight="1" x14ac:dyDescent="0.3">
      <c r="N290" s="166"/>
      <c r="R290" s="153" t="s">
        <v>1414</v>
      </c>
      <c r="S290" s="153" t="s">
        <v>1415</v>
      </c>
      <c r="T290" s="153" t="s">
        <v>1416</v>
      </c>
    </row>
    <row r="291" spans="14:20" s="30" customFormat="1" ht="16.5" hidden="1" customHeight="1" x14ac:dyDescent="0.3">
      <c r="N291" s="166"/>
      <c r="R291" s="153" t="s">
        <v>1417</v>
      </c>
      <c r="S291" s="153" t="s">
        <v>1418</v>
      </c>
      <c r="T291" s="153" t="s">
        <v>1419</v>
      </c>
    </row>
    <row r="292" spans="14:20" s="30" customFormat="1" ht="16.5" hidden="1" customHeight="1" x14ac:dyDescent="0.3">
      <c r="N292" s="166"/>
      <c r="R292" s="153" t="s">
        <v>1420</v>
      </c>
      <c r="S292" s="153" t="s">
        <v>1421</v>
      </c>
      <c r="T292" s="153" t="s">
        <v>1422</v>
      </c>
    </row>
    <row r="293" spans="14:20" s="30" customFormat="1" ht="16.5" hidden="1" customHeight="1" x14ac:dyDescent="0.3">
      <c r="N293" s="166"/>
      <c r="R293" s="153" t="s">
        <v>1423</v>
      </c>
      <c r="S293" s="153" t="s">
        <v>1424</v>
      </c>
      <c r="T293" s="153" t="s">
        <v>1425</v>
      </c>
    </row>
    <row r="294" spans="14:20" s="30" customFormat="1" ht="16.5" hidden="1" customHeight="1" x14ac:dyDescent="0.3">
      <c r="N294" s="166"/>
      <c r="R294" s="153" t="s">
        <v>1426</v>
      </c>
      <c r="S294" s="153" t="s">
        <v>1427</v>
      </c>
      <c r="T294" s="153" t="s">
        <v>1428</v>
      </c>
    </row>
    <row r="295" spans="14:20" s="30" customFormat="1" ht="16.5" hidden="1" customHeight="1" x14ac:dyDescent="0.3">
      <c r="N295" s="166"/>
      <c r="R295" s="153" t="s">
        <v>1429</v>
      </c>
      <c r="S295" s="153" t="s">
        <v>1430</v>
      </c>
      <c r="T295" s="153" t="s">
        <v>1431</v>
      </c>
    </row>
    <row r="296" spans="14:20" s="30" customFormat="1" ht="16.5" hidden="1" customHeight="1" x14ac:dyDescent="0.3">
      <c r="N296" s="166"/>
      <c r="R296" s="153" t="s">
        <v>1432</v>
      </c>
      <c r="S296" s="153" t="s">
        <v>1433</v>
      </c>
      <c r="T296" s="153" t="s">
        <v>1434</v>
      </c>
    </row>
    <row r="297" spans="14:20" s="30" customFormat="1" ht="16.5" hidden="1" customHeight="1" x14ac:dyDescent="0.3">
      <c r="N297" s="166"/>
      <c r="R297" s="153" t="s">
        <v>1435</v>
      </c>
      <c r="S297" s="153" t="s">
        <v>1436</v>
      </c>
      <c r="T297" s="153" t="s">
        <v>1437</v>
      </c>
    </row>
    <row r="298" spans="14:20" s="30" customFormat="1" ht="16.5" hidden="1" customHeight="1" x14ac:dyDescent="0.3">
      <c r="N298" s="166"/>
      <c r="R298" s="153" t="s">
        <v>1438</v>
      </c>
      <c r="S298" s="153" t="s">
        <v>1439</v>
      </c>
      <c r="T298" s="153" t="s">
        <v>1440</v>
      </c>
    </row>
    <row r="299" spans="14:20" s="30" customFormat="1" ht="16.5" hidden="1" customHeight="1" x14ac:dyDescent="0.3">
      <c r="N299" s="166"/>
      <c r="R299" s="153" t="s">
        <v>1441</v>
      </c>
      <c r="S299" s="153" t="s">
        <v>1442</v>
      </c>
      <c r="T299" s="153" t="s">
        <v>1443</v>
      </c>
    </row>
    <row r="300" spans="14:20" s="30" customFormat="1" ht="16.5" hidden="1" customHeight="1" x14ac:dyDescent="0.3">
      <c r="N300" s="166"/>
      <c r="R300" s="153" t="s">
        <v>1444</v>
      </c>
      <c r="S300" s="153" t="s">
        <v>1445</v>
      </c>
      <c r="T300" s="153" t="s">
        <v>1446</v>
      </c>
    </row>
    <row r="301" spans="14:20" s="30" customFormat="1" ht="16.5" hidden="1" customHeight="1" x14ac:dyDescent="0.3">
      <c r="N301" s="166"/>
      <c r="R301" s="153" t="s">
        <v>1447</v>
      </c>
      <c r="S301" s="153" t="s">
        <v>1448</v>
      </c>
      <c r="T301" s="153" t="s">
        <v>1449</v>
      </c>
    </row>
    <row r="302" spans="14:20" s="30" customFormat="1" ht="16.5" hidden="1" customHeight="1" x14ac:dyDescent="0.3">
      <c r="N302" s="166"/>
      <c r="R302" s="153" t="s">
        <v>1450</v>
      </c>
      <c r="S302" s="153" t="s">
        <v>1451</v>
      </c>
      <c r="T302" s="153" t="s">
        <v>1452</v>
      </c>
    </row>
    <row r="303" spans="14:20" s="30" customFormat="1" ht="16.5" hidden="1" customHeight="1" x14ac:dyDescent="0.3">
      <c r="N303" s="166"/>
      <c r="R303" s="153" t="s">
        <v>1453</v>
      </c>
      <c r="S303" s="153" t="s">
        <v>1454</v>
      </c>
      <c r="T303" s="153" t="s">
        <v>1455</v>
      </c>
    </row>
    <row r="304" spans="14:20" s="30" customFormat="1" ht="16.5" hidden="1" customHeight="1" x14ac:dyDescent="0.3">
      <c r="N304" s="166"/>
      <c r="R304" s="153" t="s">
        <v>1456</v>
      </c>
      <c r="S304" s="153" t="s">
        <v>1457</v>
      </c>
      <c r="T304" s="153" t="s">
        <v>1458</v>
      </c>
    </row>
    <row r="305" spans="14:20" s="30" customFormat="1" ht="16.5" hidden="1" customHeight="1" x14ac:dyDescent="0.3">
      <c r="N305" s="166"/>
      <c r="R305" s="153" t="s">
        <v>1459</v>
      </c>
      <c r="S305" s="153" t="s">
        <v>1460</v>
      </c>
      <c r="T305" s="153" t="s">
        <v>1461</v>
      </c>
    </row>
    <row r="306" spans="14:20" s="30" customFormat="1" ht="16.5" hidden="1" customHeight="1" x14ac:dyDescent="0.3">
      <c r="N306" s="166"/>
      <c r="R306" s="153" t="s">
        <v>1462</v>
      </c>
      <c r="S306" s="153" t="s">
        <v>1463</v>
      </c>
      <c r="T306" s="153" t="s">
        <v>1464</v>
      </c>
    </row>
    <row r="307" spans="14:20" s="30" customFormat="1" ht="16.5" hidden="1" customHeight="1" x14ac:dyDescent="0.3">
      <c r="N307" s="166"/>
      <c r="R307" s="153" t="s">
        <v>1465</v>
      </c>
      <c r="S307" s="153" t="s">
        <v>1466</v>
      </c>
      <c r="T307" s="153" t="s">
        <v>1467</v>
      </c>
    </row>
    <row r="308" spans="14:20" s="30" customFormat="1" ht="16.5" hidden="1" customHeight="1" x14ac:dyDescent="0.3">
      <c r="N308" s="166"/>
      <c r="R308" s="153" t="s">
        <v>1468</v>
      </c>
      <c r="S308" s="153" t="s">
        <v>1469</v>
      </c>
      <c r="T308" s="153" t="s">
        <v>1470</v>
      </c>
    </row>
    <row r="309" spans="14:20" s="30" customFormat="1" ht="16.5" hidden="1" customHeight="1" x14ac:dyDescent="0.3">
      <c r="N309" s="166"/>
      <c r="R309" s="153" t="s">
        <v>1471</v>
      </c>
      <c r="S309" s="153" t="s">
        <v>1472</v>
      </c>
      <c r="T309" s="153" t="s">
        <v>1473</v>
      </c>
    </row>
    <row r="310" spans="14:20" s="30" customFormat="1" ht="16.5" hidden="1" customHeight="1" x14ac:dyDescent="0.3">
      <c r="N310" s="166"/>
      <c r="R310" s="153" t="s">
        <v>1474</v>
      </c>
      <c r="S310" s="153" t="s">
        <v>1475</v>
      </c>
      <c r="T310" s="153" t="s">
        <v>1476</v>
      </c>
    </row>
    <row r="311" spans="14:20" s="30" customFormat="1" ht="16.5" hidden="1" customHeight="1" x14ac:dyDescent="0.3">
      <c r="N311" s="166"/>
      <c r="R311" s="153" t="s">
        <v>1477</v>
      </c>
      <c r="S311" s="153" t="s">
        <v>1478</v>
      </c>
      <c r="T311" s="153" t="s">
        <v>1479</v>
      </c>
    </row>
    <row r="312" spans="14:20" s="30" customFormat="1" ht="16.5" hidden="1" customHeight="1" x14ac:dyDescent="0.3">
      <c r="N312" s="166"/>
      <c r="R312" s="153" t="s">
        <v>1480</v>
      </c>
      <c r="S312" s="153" t="s">
        <v>1481</v>
      </c>
      <c r="T312" s="153" t="s">
        <v>1482</v>
      </c>
    </row>
    <row r="313" spans="14:20" s="30" customFormat="1" ht="16.5" hidden="1" customHeight="1" x14ac:dyDescent="0.3">
      <c r="N313" s="166"/>
      <c r="R313" s="153" t="s">
        <v>1483</v>
      </c>
      <c r="S313" s="153" t="s">
        <v>1484</v>
      </c>
      <c r="T313" s="153" t="s">
        <v>965</v>
      </c>
    </row>
    <row r="314" spans="14:20" s="30" customFormat="1" ht="16.5" hidden="1" customHeight="1" x14ac:dyDescent="0.3">
      <c r="N314" s="166"/>
      <c r="R314" s="153" t="s">
        <v>1485</v>
      </c>
      <c r="S314" s="153" t="s">
        <v>1486</v>
      </c>
      <c r="T314" s="153" t="s">
        <v>1487</v>
      </c>
    </row>
    <row r="315" spans="14:20" s="30" customFormat="1" ht="16.5" hidden="1" customHeight="1" x14ac:dyDescent="0.3">
      <c r="N315" s="166"/>
      <c r="R315" s="153" t="s">
        <v>1488</v>
      </c>
      <c r="S315" s="153" t="s">
        <v>1489</v>
      </c>
      <c r="T315" s="153" t="s">
        <v>1490</v>
      </c>
    </row>
    <row r="316" spans="14:20" s="30" customFormat="1" ht="16.5" hidden="1" customHeight="1" x14ac:dyDescent="0.3">
      <c r="N316" s="166"/>
      <c r="R316" s="153" t="s">
        <v>1491</v>
      </c>
      <c r="S316" s="153" t="s">
        <v>1492</v>
      </c>
      <c r="T316" s="153" t="s">
        <v>1493</v>
      </c>
    </row>
    <row r="317" spans="14:20" s="30" customFormat="1" ht="16.5" hidden="1" customHeight="1" x14ac:dyDescent="0.3">
      <c r="N317" s="166"/>
      <c r="R317" s="153" t="s">
        <v>1494</v>
      </c>
      <c r="S317" s="153" t="s">
        <v>1495</v>
      </c>
      <c r="T317" s="153" t="s">
        <v>1496</v>
      </c>
    </row>
    <row r="318" spans="14:20" s="30" customFormat="1" ht="16.5" hidden="1" customHeight="1" x14ac:dyDescent="0.3">
      <c r="N318" s="166"/>
      <c r="R318" s="153" t="s">
        <v>1497</v>
      </c>
      <c r="S318" s="153" t="s">
        <v>1498</v>
      </c>
      <c r="T318" s="153" t="s">
        <v>1499</v>
      </c>
    </row>
    <row r="319" spans="14:20" s="30" customFormat="1" ht="16.5" hidden="1" customHeight="1" x14ac:dyDescent="0.3">
      <c r="N319" s="166"/>
      <c r="R319" s="153" t="s">
        <v>1500</v>
      </c>
      <c r="S319" s="153" t="s">
        <v>1501</v>
      </c>
      <c r="T319" s="153" t="s">
        <v>1502</v>
      </c>
    </row>
    <row r="320" spans="14:20" s="30" customFormat="1" ht="16.5" hidden="1" customHeight="1" x14ac:dyDescent="0.3">
      <c r="N320" s="166"/>
      <c r="R320" s="153" t="s">
        <v>1503</v>
      </c>
      <c r="S320" s="153" t="s">
        <v>1504</v>
      </c>
      <c r="T320" s="153" t="s">
        <v>1505</v>
      </c>
    </row>
    <row r="321" spans="14:20" s="30" customFormat="1" ht="16.5" hidden="1" customHeight="1" x14ac:dyDescent="0.3">
      <c r="N321" s="166"/>
      <c r="R321" s="153" t="s">
        <v>1506</v>
      </c>
      <c r="S321" s="153" t="s">
        <v>1507</v>
      </c>
      <c r="T321" s="153" t="s">
        <v>1508</v>
      </c>
    </row>
    <row r="322" spans="14:20" s="30" customFormat="1" ht="16.5" hidden="1" customHeight="1" x14ac:dyDescent="0.3">
      <c r="N322" s="166"/>
      <c r="R322" s="153" t="s">
        <v>1509</v>
      </c>
      <c r="S322" s="153" t="s">
        <v>1510</v>
      </c>
      <c r="T322" s="153" t="s">
        <v>1511</v>
      </c>
    </row>
    <row r="323" spans="14:20" s="30" customFormat="1" ht="16.5" hidden="1" customHeight="1" x14ac:dyDescent="0.3">
      <c r="N323" s="166"/>
      <c r="R323" s="153" t="s">
        <v>1512</v>
      </c>
      <c r="S323" s="153" t="s">
        <v>1513</v>
      </c>
      <c r="T323" s="153" t="s">
        <v>1514</v>
      </c>
    </row>
    <row r="324" spans="14:20" s="30" customFormat="1" ht="16.5" hidden="1" customHeight="1" x14ac:dyDescent="0.3">
      <c r="N324" s="166"/>
      <c r="R324" s="153" t="s">
        <v>1515</v>
      </c>
      <c r="S324" s="153" t="s">
        <v>1516</v>
      </c>
      <c r="T324" s="153" t="s">
        <v>1517</v>
      </c>
    </row>
    <row r="325" spans="14:20" s="30" customFormat="1" ht="16.5" hidden="1" customHeight="1" x14ac:dyDescent="0.3">
      <c r="N325" s="166"/>
      <c r="R325" s="153" t="s">
        <v>1518</v>
      </c>
      <c r="S325" s="153" t="s">
        <v>1519</v>
      </c>
      <c r="T325" s="153" t="s">
        <v>1520</v>
      </c>
    </row>
    <row r="326" spans="14:20" s="30" customFormat="1" ht="16.5" hidden="1" customHeight="1" x14ac:dyDescent="0.3">
      <c r="N326" s="166"/>
      <c r="R326" s="153" t="s">
        <v>1521</v>
      </c>
      <c r="S326" s="153" t="s">
        <v>1522</v>
      </c>
      <c r="T326" s="153" t="s">
        <v>1523</v>
      </c>
    </row>
    <row r="327" spans="14:20" s="30" customFormat="1" ht="16.5" hidden="1" customHeight="1" x14ac:dyDescent="0.3">
      <c r="N327" s="166"/>
      <c r="R327" s="153" t="s">
        <v>1524</v>
      </c>
      <c r="S327" s="153" t="s">
        <v>1525</v>
      </c>
      <c r="T327" s="153" t="s">
        <v>1526</v>
      </c>
    </row>
    <row r="328" spans="14:20" s="30" customFormat="1" ht="16.5" hidden="1" customHeight="1" x14ac:dyDescent="0.3">
      <c r="N328" s="166"/>
      <c r="R328" s="153" t="s">
        <v>1527</v>
      </c>
      <c r="S328" s="153" t="s">
        <v>1528</v>
      </c>
      <c r="T328" s="153" t="s">
        <v>1529</v>
      </c>
    </row>
    <row r="329" spans="14:20" s="30" customFormat="1" ht="16.5" hidden="1" customHeight="1" x14ac:dyDescent="0.3">
      <c r="N329" s="166"/>
      <c r="R329" s="153" t="s">
        <v>1530</v>
      </c>
      <c r="S329" s="153" t="s">
        <v>1531</v>
      </c>
      <c r="T329" s="153" t="s">
        <v>1532</v>
      </c>
    </row>
    <row r="330" spans="14:20" s="30" customFormat="1" ht="16.5" hidden="1" customHeight="1" x14ac:dyDescent="0.3">
      <c r="N330" s="166"/>
      <c r="R330" s="153" t="s">
        <v>1533</v>
      </c>
      <c r="S330" s="153" t="s">
        <v>1534</v>
      </c>
      <c r="T330" s="153" t="s">
        <v>965</v>
      </c>
    </row>
    <row r="331" spans="14:20" s="30" customFormat="1" ht="16.5" hidden="1" customHeight="1" x14ac:dyDescent="0.3">
      <c r="N331" s="166"/>
      <c r="R331" s="153" t="s">
        <v>1535</v>
      </c>
      <c r="S331" s="153" t="s">
        <v>1536</v>
      </c>
      <c r="T331" s="153" t="s">
        <v>1537</v>
      </c>
    </row>
    <row r="332" spans="14:20" s="30" customFormat="1" ht="16.5" hidden="1" customHeight="1" x14ac:dyDescent="0.3">
      <c r="N332" s="166"/>
      <c r="R332" s="153" t="s">
        <v>1538</v>
      </c>
      <c r="S332" s="153" t="s">
        <v>1539</v>
      </c>
      <c r="T332" s="153" t="s">
        <v>1537</v>
      </c>
    </row>
    <row r="333" spans="14:20" s="30" customFormat="1" ht="16.5" hidden="1" customHeight="1" x14ac:dyDescent="0.3">
      <c r="N333" s="166"/>
      <c r="R333" s="153" t="s">
        <v>1540</v>
      </c>
      <c r="S333" s="153" t="s">
        <v>1541</v>
      </c>
      <c r="T333" s="153" t="s">
        <v>1537</v>
      </c>
    </row>
    <row r="334" spans="14:20" s="30" customFormat="1" ht="16.5" hidden="1" customHeight="1" x14ac:dyDescent="0.3">
      <c r="N334" s="166"/>
      <c r="R334" s="153" t="s">
        <v>1542</v>
      </c>
      <c r="S334" s="153" t="s">
        <v>1543</v>
      </c>
      <c r="T334" s="153" t="s">
        <v>1544</v>
      </c>
    </row>
    <row r="335" spans="14:20" s="30" customFormat="1" ht="16.5" hidden="1" customHeight="1" x14ac:dyDescent="0.3">
      <c r="N335" s="166"/>
      <c r="R335" s="153" t="s">
        <v>1545</v>
      </c>
      <c r="S335" s="153" t="s">
        <v>1546</v>
      </c>
      <c r="T335" s="153" t="s">
        <v>1547</v>
      </c>
    </row>
    <row r="336" spans="14:20" s="30" customFormat="1" ht="16.5" hidden="1" customHeight="1" x14ac:dyDescent="0.3">
      <c r="N336" s="166"/>
      <c r="R336" s="153" t="s">
        <v>1548</v>
      </c>
      <c r="S336" s="153" t="s">
        <v>1549</v>
      </c>
      <c r="T336" s="153" t="s">
        <v>1550</v>
      </c>
    </row>
    <row r="337" spans="14:20" s="30" customFormat="1" ht="16.5" hidden="1" customHeight="1" x14ac:dyDescent="0.3">
      <c r="N337" s="166"/>
      <c r="R337" s="153" t="s">
        <v>1551</v>
      </c>
      <c r="S337" s="153" t="s">
        <v>1552</v>
      </c>
      <c r="T337" s="153" t="s">
        <v>1553</v>
      </c>
    </row>
    <row r="338" spans="14:20" s="30" customFormat="1" ht="16.5" hidden="1" customHeight="1" x14ac:dyDescent="0.3">
      <c r="N338" s="166"/>
      <c r="R338" s="153" t="s">
        <v>1554</v>
      </c>
      <c r="S338" s="153" t="s">
        <v>1555</v>
      </c>
      <c r="T338" s="153" t="s">
        <v>1556</v>
      </c>
    </row>
    <row r="339" spans="14:20" s="30" customFormat="1" ht="16.5" hidden="1" customHeight="1" x14ac:dyDescent="0.3">
      <c r="N339" s="166"/>
      <c r="R339" s="153" t="s">
        <v>1557</v>
      </c>
      <c r="S339" s="153" t="s">
        <v>1558</v>
      </c>
      <c r="T339" s="153" t="s">
        <v>1559</v>
      </c>
    </row>
    <row r="340" spans="14:20" s="30" customFormat="1" ht="16.5" hidden="1" customHeight="1" x14ac:dyDescent="0.3">
      <c r="N340" s="166"/>
      <c r="R340" s="153" t="s">
        <v>1560</v>
      </c>
      <c r="S340" s="153" t="s">
        <v>1561</v>
      </c>
      <c r="T340" s="153" t="s">
        <v>1562</v>
      </c>
    </row>
    <row r="341" spans="14:20" s="30" customFormat="1" ht="16.5" hidden="1" customHeight="1" x14ac:dyDescent="0.3">
      <c r="N341" s="166"/>
      <c r="R341" s="153" t="s">
        <v>1563</v>
      </c>
      <c r="S341" s="153" t="s">
        <v>1564</v>
      </c>
      <c r="T341" s="153" t="s">
        <v>1565</v>
      </c>
    </row>
    <row r="342" spans="14:20" s="30" customFormat="1" ht="16.5" hidden="1" customHeight="1" x14ac:dyDescent="0.3">
      <c r="N342" s="166"/>
      <c r="R342" s="153" t="s">
        <v>1566</v>
      </c>
      <c r="S342" s="153" t="s">
        <v>1567</v>
      </c>
      <c r="T342" s="153" t="s">
        <v>1568</v>
      </c>
    </row>
    <row r="343" spans="14:20" s="30" customFormat="1" ht="16.5" hidden="1" customHeight="1" x14ac:dyDescent="0.3">
      <c r="N343" s="166"/>
      <c r="R343" s="153" t="s">
        <v>1569</v>
      </c>
      <c r="S343" s="153" t="s">
        <v>1570</v>
      </c>
      <c r="T343" s="153" t="s">
        <v>1571</v>
      </c>
    </row>
    <row r="344" spans="14:20" s="30" customFormat="1" ht="16.5" hidden="1" customHeight="1" x14ac:dyDescent="0.3">
      <c r="N344" s="166"/>
      <c r="R344" s="153" t="s">
        <v>1572</v>
      </c>
      <c r="S344" s="153" t="s">
        <v>1573</v>
      </c>
      <c r="T344" s="153" t="s">
        <v>1574</v>
      </c>
    </row>
    <row r="345" spans="14:20" s="30" customFormat="1" ht="16.5" hidden="1" customHeight="1" x14ac:dyDescent="0.3">
      <c r="N345" s="166"/>
      <c r="R345" s="153" t="s">
        <v>1575</v>
      </c>
      <c r="S345" s="153" t="s">
        <v>1576</v>
      </c>
      <c r="T345" s="153" t="s">
        <v>1149</v>
      </c>
    </row>
    <row r="346" spans="14:20" s="30" customFormat="1" ht="16.5" hidden="1" customHeight="1" x14ac:dyDescent="0.3">
      <c r="N346" s="166"/>
      <c r="R346" s="153" t="s">
        <v>1577</v>
      </c>
      <c r="S346" s="153" t="s">
        <v>1578</v>
      </c>
      <c r="T346" s="153" t="s">
        <v>1579</v>
      </c>
    </row>
    <row r="347" spans="14:20" s="30" customFormat="1" ht="16.5" hidden="1" customHeight="1" x14ac:dyDescent="0.3">
      <c r="N347" s="166"/>
      <c r="R347" s="153" t="s">
        <v>1580</v>
      </c>
      <c r="S347" s="153" t="s">
        <v>1581</v>
      </c>
      <c r="T347" s="153" t="s">
        <v>1582</v>
      </c>
    </row>
    <row r="348" spans="14:20" s="30" customFormat="1" ht="16.5" hidden="1" customHeight="1" x14ac:dyDescent="0.3">
      <c r="N348" s="166"/>
      <c r="R348" s="153" t="s">
        <v>1583</v>
      </c>
      <c r="S348" s="153" t="s">
        <v>1584</v>
      </c>
      <c r="T348" s="153" t="s">
        <v>1585</v>
      </c>
    </row>
    <row r="349" spans="14:20" s="30" customFormat="1" ht="16.5" hidden="1" customHeight="1" x14ac:dyDescent="0.3">
      <c r="N349" s="166"/>
      <c r="R349" s="153" t="s">
        <v>1586</v>
      </c>
      <c r="S349" s="153" t="s">
        <v>1587</v>
      </c>
      <c r="T349" s="153" t="s">
        <v>1588</v>
      </c>
    </row>
    <row r="350" spans="14:20" s="30" customFormat="1" ht="16.5" hidden="1" customHeight="1" x14ac:dyDescent="0.3">
      <c r="N350" s="166"/>
      <c r="R350" s="153" t="s">
        <v>1589</v>
      </c>
      <c r="S350" s="153" t="s">
        <v>1590</v>
      </c>
      <c r="T350" s="153" t="s">
        <v>1591</v>
      </c>
    </row>
    <row r="351" spans="14:20" s="30" customFormat="1" ht="16.5" hidden="1" customHeight="1" x14ac:dyDescent="0.3">
      <c r="N351" s="166"/>
      <c r="R351" s="153" t="s">
        <v>1592</v>
      </c>
      <c r="S351" s="153" t="s">
        <v>1593</v>
      </c>
      <c r="T351" s="153" t="s">
        <v>1594</v>
      </c>
    </row>
    <row r="352" spans="14:20" s="30" customFormat="1" ht="16.5" hidden="1" customHeight="1" x14ac:dyDescent="0.3">
      <c r="N352" s="166"/>
      <c r="R352" s="153" t="s">
        <v>1595</v>
      </c>
      <c r="S352" s="153" t="s">
        <v>1596</v>
      </c>
      <c r="T352" s="153" t="s">
        <v>1597</v>
      </c>
    </row>
    <row r="353" spans="14:20" s="30" customFormat="1" ht="16.5" hidden="1" customHeight="1" x14ac:dyDescent="0.3">
      <c r="N353" s="166"/>
      <c r="R353" s="153" t="s">
        <v>1598</v>
      </c>
      <c r="S353" s="153" t="s">
        <v>1599</v>
      </c>
      <c r="T353" s="153" t="s">
        <v>1600</v>
      </c>
    </row>
    <row r="354" spans="14:20" s="30" customFormat="1" ht="16.5" hidden="1" customHeight="1" x14ac:dyDescent="0.3">
      <c r="N354" s="166"/>
      <c r="R354" s="153" t="s">
        <v>1601</v>
      </c>
      <c r="S354" s="153" t="s">
        <v>1602</v>
      </c>
      <c r="T354" s="153" t="s">
        <v>1603</v>
      </c>
    </row>
    <row r="355" spans="14:20" s="30" customFormat="1" ht="16.5" hidden="1" customHeight="1" x14ac:dyDescent="0.3">
      <c r="N355" s="166"/>
      <c r="R355" s="153" t="s">
        <v>1604</v>
      </c>
      <c r="S355" s="153" t="s">
        <v>1605</v>
      </c>
      <c r="T355" s="153" t="s">
        <v>1606</v>
      </c>
    </row>
    <row r="356" spans="14:20" s="30" customFormat="1" ht="16.5" hidden="1" customHeight="1" x14ac:dyDescent="0.3">
      <c r="N356" s="166"/>
      <c r="R356" s="153" t="s">
        <v>1607</v>
      </c>
      <c r="S356" s="153" t="s">
        <v>1608</v>
      </c>
      <c r="T356" s="153" t="s">
        <v>1609</v>
      </c>
    </row>
    <row r="357" spans="14:20" s="30" customFormat="1" ht="16.5" hidden="1" customHeight="1" x14ac:dyDescent="0.3">
      <c r="N357" s="166"/>
      <c r="R357" s="153" t="s">
        <v>1610</v>
      </c>
      <c r="S357" s="153" t="s">
        <v>1611</v>
      </c>
      <c r="T357" s="153" t="s">
        <v>1612</v>
      </c>
    </row>
    <row r="358" spans="14:20" s="30" customFormat="1" ht="16.5" hidden="1" customHeight="1" x14ac:dyDescent="0.3">
      <c r="N358" s="166"/>
      <c r="R358" s="153" t="s">
        <v>1613</v>
      </c>
      <c r="S358" s="153" t="s">
        <v>1614</v>
      </c>
      <c r="T358" s="153" t="s">
        <v>1615</v>
      </c>
    </row>
    <row r="359" spans="14:20" s="30" customFormat="1" ht="16.5" hidden="1" customHeight="1" x14ac:dyDescent="0.3">
      <c r="N359" s="166"/>
      <c r="R359" s="153" t="s">
        <v>1616</v>
      </c>
      <c r="S359" s="153" t="s">
        <v>1617</v>
      </c>
      <c r="T359" s="153" t="s">
        <v>1618</v>
      </c>
    </row>
    <row r="360" spans="14:20" s="30" customFormat="1" ht="16.5" hidden="1" customHeight="1" x14ac:dyDescent="0.3">
      <c r="N360" s="166"/>
      <c r="R360" s="153" t="s">
        <v>1619</v>
      </c>
      <c r="S360" s="153" t="s">
        <v>1620</v>
      </c>
      <c r="T360" s="153" t="s">
        <v>1621</v>
      </c>
    </row>
    <row r="361" spans="14:20" s="30" customFormat="1" ht="16.5" hidden="1" customHeight="1" x14ac:dyDescent="0.3">
      <c r="N361" s="166"/>
      <c r="R361" s="153" t="s">
        <v>1622</v>
      </c>
      <c r="S361" s="153" t="s">
        <v>1623</v>
      </c>
      <c r="T361" s="153" t="s">
        <v>1624</v>
      </c>
    </row>
    <row r="362" spans="14:20" s="30" customFormat="1" ht="16.5" hidden="1" customHeight="1" x14ac:dyDescent="0.3">
      <c r="N362" s="166"/>
      <c r="R362" s="153" t="s">
        <v>1625</v>
      </c>
      <c r="S362" s="153" t="s">
        <v>1626</v>
      </c>
      <c r="T362" s="153" t="s">
        <v>1627</v>
      </c>
    </row>
    <row r="363" spans="14:20" s="30" customFormat="1" ht="16.5" hidden="1" customHeight="1" x14ac:dyDescent="0.3">
      <c r="N363" s="166"/>
      <c r="R363" s="153" t="s">
        <v>1628</v>
      </c>
      <c r="S363" s="153" t="s">
        <v>1629</v>
      </c>
      <c r="T363" s="153" t="s">
        <v>1630</v>
      </c>
    </row>
    <row r="364" spans="14:20" s="30" customFormat="1" ht="16.5" hidden="1" customHeight="1" x14ac:dyDescent="0.3">
      <c r="N364" s="166"/>
      <c r="R364" s="153" t="s">
        <v>1631</v>
      </c>
      <c r="S364" s="153" t="s">
        <v>1632</v>
      </c>
      <c r="T364" s="153" t="s">
        <v>1633</v>
      </c>
    </row>
    <row r="365" spans="14:20" s="30" customFormat="1" ht="16.5" hidden="1" customHeight="1" x14ac:dyDescent="0.3">
      <c r="N365" s="166"/>
      <c r="R365" s="153" t="s">
        <v>1634</v>
      </c>
      <c r="S365" s="153" t="s">
        <v>1635</v>
      </c>
      <c r="T365" s="153" t="s">
        <v>1636</v>
      </c>
    </row>
    <row r="366" spans="14:20" s="30" customFormat="1" ht="16.5" hidden="1" customHeight="1" x14ac:dyDescent="0.3">
      <c r="N366" s="166"/>
      <c r="R366" s="153" t="s">
        <v>1637</v>
      </c>
      <c r="S366" s="153" t="s">
        <v>1638</v>
      </c>
      <c r="T366" s="153" t="s">
        <v>1639</v>
      </c>
    </row>
    <row r="367" spans="14:20" s="30" customFormat="1" ht="16.5" hidden="1" customHeight="1" x14ac:dyDescent="0.3">
      <c r="N367" s="166"/>
      <c r="R367" s="153" t="s">
        <v>1640</v>
      </c>
      <c r="S367" s="153" t="s">
        <v>1641</v>
      </c>
      <c r="T367" s="153" t="s">
        <v>1642</v>
      </c>
    </row>
    <row r="368" spans="14:20" s="30" customFormat="1" ht="16.5" hidden="1" customHeight="1" x14ac:dyDescent="0.3">
      <c r="N368" s="166"/>
      <c r="R368" s="153" t="s">
        <v>1643</v>
      </c>
      <c r="S368" s="153" t="s">
        <v>1644</v>
      </c>
      <c r="T368" s="153" t="s">
        <v>1645</v>
      </c>
    </row>
    <row r="369" spans="14:20" s="30" customFormat="1" ht="16.5" hidden="1" customHeight="1" x14ac:dyDescent="0.3">
      <c r="N369" s="166"/>
      <c r="R369" s="153" t="s">
        <v>1646</v>
      </c>
      <c r="S369" s="153" t="s">
        <v>1647</v>
      </c>
      <c r="T369" s="153" t="s">
        <v>1648</v>
      </c>
    </row>
    <row r="370" spans="14:20" s="30" customFormat="1" ht="16.5" hidden="1" customHeight="1" x14ac:dyDescent="0.3">
      <c r="N370" s="166"/>
      <c r="R370" s="153" t="s">
        <v>1649</v>
      </c>
      <c r="S370" s="153" t="s">
        <v>1650</v>
      </c>
      <c r="T370" s="153" t="s">
        <v>1651</v>
      </c>
    </row>
    <row r="371" spans="14:20" s="30" customFormat="1" ht="16.5" hidden="1" customHeight="1" x14ac:dyDescent="0.3">
      <c r="N371" s="166"/>
      <c r="R371" s="153" t="s">
        <v>1652</v>
      </c>
      <c r="S371" s="153" t="s">
        <v>1653</v>
      </c>
      <c r="T371" s="153" t="s">
        <v>1654</v>
      </c>
    </row>
    <row r="372" spans="14:20" s="30" customFormat="1" ht="16.5" hidden="1" customHeight="1" x14ac:dyDescent="0.3">
      <c r="N372" s="166"/>
      <c r="R372" s="153" t="s">
        <v>1655</v>
      </c>
      <c r="S372" s="153" t="s">
        <v>1656</v>
      </c>
      <c r="T372" s="153" t="s">
        <v>1657</v>
      </c>
    </row>
    <row r="373" spans="14:20" s="30" customFormat="1" ht="16.5" hidden="1" customHeight="1" x14ac:dyDescent="0.3">
      <c r="N373" s="166"/>
      <c r="R373" s="153" t="s">
        <v>1658</v>
      </c>
      <c r="S373" s="153" t="s">
        <v>1659</v>
      </c>
      <c r="T373" s="153" t="s">
        <v>1660</v>
      </c>
    </row>
    <row r="374" spans="14:20" s="30" customFormat="1" ht="16.5" hidden="1" customHeight="1" x14ac:dyDescent="0.3">
      <c r="N374" s="166"/>
      <c r="R374" s="153" t="s">
        <v>1661</v>
      </c>
      <c r="S374" s="153" t="s">
        <v>1662</v>
      </c>
      <c r="T374" s="153" t="s">
        <v>1663</v>
      </c>
    </row>
    <row r="375" spans="14:20" s="30" customFormat="1" ht="16.5" hidden="1" customHeight="1" x14ac:dyDescent="0.3">
      <c r="N375" s="166"/>
      <c r="R375" s="153" t="s">
        <v>1664</v>
      </c>
      <c r="S375" s="153" t="s">
        <v>1665</v>
      </c>
      <c r="T375" s="153" t="s">
        <v>1666</v>
      </c>
    </row>
    <row r="376" spans="14:20" s="30" customFormat="1" ht="16.5" hidden="1" customHeight="1" x14ac:dyDescent="0.3">
      <c r="N376" s="166"/>
      <c r="R376" s="153" t="s">
        <v>1667</v>
      </c>
      <c r="S376" s="153" t="s">
        <v>1668</v>
      </c>
      <c r="T376" s="153" t="s">
        <v>1669</v>
      </c>
    </row>
    <row r="377" spans="14:20" s="30" customFormat="1" ht="16.5" hidden="1" customHeight="1" x14ac:dyDescent="0.3">
      <c r="N377" s="166"/>
      <c r="R377" s="153" t="s">
        <v>1670</v>
      </c>
      <c r="S377" s="153" t="s">
        <v>1671</v>
      </c>
      <c r="T377" s="153" t="s">
        <v>1672</v>
      </c>
    </row>
    <row r="378" spans="14:20" s="30" customFormat="1" ht="16.5" hidden="1" customHeight="1" x14ac:dyDescent="0.3">
      <c r="N378" s="166"/>
      <c r="R378" s="153" t="s">
        <v>1673</v>
      </c>
      <c r="S378" s="153" t="s">
        <v>1674</v>
      </c>
      <c r="T378" s="153" t="s">
        <v>1675</v>
      </c>
    </row>
    <row r="379" spans="14:20" s="30" customFormat="1" ht="16.5" hidden="1" customHeight="1" x14ac:dyDescent="0.3">
      <c r="N379" s="166"/>
      <c r="R379" s="153" t="s">
        <v>1676</v>
      </c>
      <c r="S379" s="153" t="s">
        <v>1677</v>
      </c>
      <c r="T379" s="153" t="s">
        <v>1678</v>
      </c>
    </row>
    <row r="380" spans="14:20" s="30" customFormat="1" ht="16.5" hidden="1" customHeight="1" x14ac:dyDescent="0.3">
      <c r="N380" s="166"/>
      <c r="R380" s="153" t="s">
        <v>1679</v>
      </c>
      <c r="S380" s="153" t="s">
        <v>1680</v>
      </c>
      <c r="T380" s="153" t="s">
        <v>1681</v>
      </c>
    </row>
    <row r="381" spans="14:20" s="30" customFormat="1" ht="16.5" hidden="1" customHeight="1" x14ac:dyDescent="0.3">
      <c r="N381" s="166"/>
      <c r="R381" s="153" t="s">
        <v>1682</v>
      </c>
      <c r="S381" s="153" t="s">
        <v>1683</v>
      </c>
      <c r="T381" s="153" t="s">
        <v>1684</v>
      </c>
    </row>
    <row r="382" spans="14:20" s="30" customFormat="1" ht="16.5" hidden="1" customHeight="1" x14ac:dyDescent="0.3">
      <c r="N382" s="166"/>
      <c r="R382" s="153" t="s">
        <v>1685</v>
      </c>
      <c r="S382" s="153" t="s">
        <v>1686</v>
      </c>
      <c r="T382" s="153" t="s">
        <v>1687</v>
      </c>
    </row>
    <row r="383" spans="14:20" s="30" customFormat="1" ht="16.5" hidden="1" customHeight="1" x14ac:dyDescent="0.3">
      <c r="N383" s="166"/>
      <c r="R383" s="153" t="s">
        <v>1688</v>
      </c>
      <c r="S383" s="153" t="s">
        <v>1689</v>
      </c>
      <c r="T383" s="153" t="s">
        <v>1690</v>
      </c>
    </row>
    <row r="384" spans="14:20" s="30" customFormat="1" ht="16.5" hidden="1" customHeight="1" x14ac:dyDescent="0.3">
      <c r="N384" s="166"/>
      <c r="R384" s="153" t="s">
        <v>1691</v>
      </c>
      <c r="S384" s="153" t="s">
        <v>1692</v>
      </c>
      <c r="T384" s="153" t="s">
        <v>1693</v>
      </c>
    </row>
    <row r="385" spans="14:20" s="30" customFormat="1" ht="16.5" hidden="1" customHeight="1" x14ac:dyDescent="0.3">
      <c r="N385" s="166"/>
      <c r="R385" s="153" t="s">
        <v>1694</v>
      </c>
      <c r="S385" s="153" t="s">
        <v>1695</v>
      </c>
      <c r="T385" s="153" t="s">
        <v>1696</v>
      </c>
    </row>
    <row r="386" spans="14:20" s="30" customFormat="1" ht="16.5" hidden="1" customHeight="1" x14ac:dyDescent="0.3">
      <c r="N386" s="166"/>
      <c r="R386" s="153" t="s">
        <v>1697</v>
      </c>
      <c r="S386" s="153" t="s">
        <v>1698</v>
      </c>
      <c r="T386" s="153" t="s">
        <v>1699</v>
      </c>
    </row>
    <row r="387" spans="14:20" s="30" customFormat="1" ht="16.5" hidden="1" customHeight="1" x14ac:dyDescent="0.3">
      <c r="N387" s="166"/>
      <c r="R387" s="153" t="s">
        <v>1700</v>
      </c>
      <c r="S387" s="153" t="s">
        <v>1701</v>
      </c>
      <c r="T387" s="153" t="s">
        <v>1702</v>
      </c>
    </row>
    <row r="388" spans="14:20" s="30" customFormat="1" ht="16.5" hidden="1" customHeight="1" x14ac:dyDescent="0.3">
      <c r="N388" s="166"/>
      <c r="R388" s="153" t="s">
        <v>1703</v>
      </c>
      <c r="S388" s="153" t="s">
        <v>1704</v>
      </c>
      <c r="T388" s="153" t="s">
        <v>1705</v>
      </c>
    </row>
    <row r="389" spans="14:20" s="30" customFormat="1" ht="16.5" hidden="1" customHeight="1" x14ac:dyDescent="0.3">
      <c r="N389" s="166"/>
      <c r="R389" s="153" t="s">
        <v>1706</v>
      </c>
      <c r="S389" s="153" t="s">
        <v>1707</v>
      </c>
      <c r="T389" s="153" t="s">
        <v>1708</v>
      </c>
    </row>
    <row r="390" spans="14:20" s="30" customFormat="1" ht="16.5" hidden="1" customHeight="1" x14ac:dyDescent="0.3">
      <c r="N390" s="166"/>
      <c r="R390" s="153" t="s">
        <v>1709</v>
      </c>
      <c r="S390" s="153" t="s">
        <v>1710</v>
      </c>
      <c r="T390" s="153" t="s">
        <v>1711</v>
      </c>
    </row>
    <row r="391" spans="14:20" s="30" customFormat="1" ht="16.5" hidden="1" customHeight="1" x14ac:dyDescent="0.3">
      <c r="N391" s="166"/>
      <c r="R391" s="153" t="s">
        <v>1712</v>
      </c>
      <c r="S391" s="153" t="s">
        <v>1713</v>
      </c>
      <c r="T391" s="153" t="s">
        <v>1714</v>
      </c>
    </row>
    <row r="392" spans="14:20" s="30" customFormat="1" ht="16.5" hidden="1" customHeight="1" x14ac:dyDescent="0.3">
      <c r="N392" s="166"/>
      <c r="R392" s="153" t="s">
        <v>1715</v>
      </c>
      <c r="S392" s="153" t="s">
        <v>1716</v>
      </c>
      <c r="T392" s="153" t="s">
        <v>1717</v>
      </c>
    </row>
    <row r="393" spans="14:20" s="30" customFormat="1" ht="16.5" hidden="1" customHeight="1" x14ac:dyDescent="0.3">
      <c r="N393" s="166"/>
      <c r="R393" s="153" t="s">
        <v>1718</v>
      </c>
      <c r="S393" s="153" t="s">
        <v>1719</v>
      </c>
      <c r="T393" s="153" t="s">
        <v>1720</v>
      </c>
    </row>
    <row r="394" spans="14:20" s="30" customFormat="1" ht="16.5" hidden="1" customHeight="1" x14ac:dyDescent="0.3">
      <c r="N394" s="166"/>
      <c r="R394" s="153" t="s">
        <v>1721</v>
      </c>
      <c r="S394" s="153" t="s">
        <v>1722</v>
      </c>
      <c r="T394" s="153" t="s">
        <v>1723</v>
      </c>
    </row>
    <row r="395" spans="14:20" s="30" customFormat="1" ht="16.5" hidden="1" customHeight="1" x14ac:dyDescent="0.3">
      <c r="N395" s="166"/>
      <c r="R395" s="153" t="s">
        <v>1724</v>
      </c>
      <c r="S395" s="153" t="s">
        <v>1725</v>
      </c>
      <c r="T395" s="153" t="s">
        <v>1726</v>
      </c>
    </row>
    <row r="396" spans="14:20" s="30" customFormat="1" ht="16.5" hidden="1" customHeight="1" x14ac:dyDescent="0.3">
      <c r="N396" s="166"/>
      <c r="R396" s="153" t="s">
        <v>1727</v>
      </c>
      <c r="S396" s="153" t="s">
        <v>1728</v>
      </c>
      <c r="T396" s="153" t="s">
        <v>1729</v>
      </c>
    </row>
    <row r="397" spans="14:20" s="30" customFormat="1" ht="16.5" hidden="1" customHeight="1" x14ac:dyDescent="0.3">
      <c r="N397" s="166"/>
      <c r="R397" s="153" t="s">
        <v>1730</v>
      </c>
      <c r="S397" s="153" t="s">
        <v>1731</v>
      </c>
      <c r="T397" s="153" t="s">
        <v>1732</v>
      </c>
    </row>
    <row r="398" spans="14:20" s="30" customFormat="1" ht="16.5" hidden="1" customHeight="1" x14ac:dyDescent="0.3">
      <c r="N398" s="166"/>
      <c r="R398" s="153" t="s">
        <v>1733</v>
      </c>
      <c r="S398" s="153" t="s">
        <v>1734</v>
      </c>
      <c r="T398" s="153" t="s">
        <v>1735</v>
      </c>
    </row>
    <row r="399" spans="14:20" s="30" customFormat="1" ht="16.5" hidden="1" customHeight="1" x14ac:dyDescent="0.3">
      <c r="N399" s="166"/>
      <c r="R399" s="153" t="s">
        <v>1736</v>
      </c>
      <c r="S399" s="153" t="s">
        <v>1737</v>
      </c>
      <c r="T399" s="153" t="s">
        <v>1738</v>
      </c>
    </row>
    <row r="400" spans="14:20" s="30" customFormat="1" ht="16.5" hidden="1" customHeight="1" x14ac:dyDescent="0.3">
      <c r="N400" s="166"/>
      <c r="R400" s="153" t="s">
        <v>1739</v>
      </c>
      <c r="S400" s="153" t="s">
        <v>1740</v>
      </c>
      <c r="T400" s="153" t="s">
        <v>1741</v>
      </c>
    </row>
    <row r="401" spans="14:20" s="30" customFormat="1" ht="16.5" hidden="1" customHeight="1" x14ac:dyDescent="0.3">
      <c r="N401" s="166"/>
      <c r="R401" s="153" t="s">
        <v>1742</v>
      </c>
      <c r="S401" s="153" t="s">
        <v>1743</v>
      </c>
      <c r="T401" s="153" t="s">
        <v>1744</v>
      </c>
    </row>
    <row r="402" spans="14:20" s="30" customFormat="1" ht="16.5" hidden="1" customHeight="1" x14ac:dyDescent="0.3">
      <c r="N402" s="166"/>
      <c r="R402" s="153" t="s">
        <v>1745</v>
      </c>
      <c r="S402" s="153" t="s">
        <v>1746</v>
      </c>
      <c r="T402" s="153" t="s">
        <v>1747</v>
      </c>
    </row>
    <row r="403" spans="14:20" s="30" customFormat="1" ht="16.5" hidden="1" customHeight="1" x14ac:dyDescent="0.3">
      <c r="N403" s="166"/>
      <c r="R403" s="153" t="s">
        <v>1748</v>
      </c>
      <c r="S403" s="153" t="s">
        <v>1749</v>
      </c>
      <c r="T403" s="153" t="s">
        <v>1750</v>
      </c>
    </row>
    <row r="404" spans="14:20" s="30" customFormat="1" ht="16.5" hidden="1" customHeight="1" x14ac:dyDescent="0.3">
      <c r="N404" s="166"/>
      <c r="R404" s="153" t="s">
        <v>1751</v>
      </c>
      <c r="S404" s="153" t="s">
        <v>1752</v>
      </c>
      <c r="T404" s="153" t="s">
        <v>1753</v>
      </c>
    </row>
    <row r="405" spans="14:20" s="30" customFormat="1" ht="16.5" hidden="1" customHeight="1" x14ac:dyDescent="0.3">
      <c r="N405" s="166"/>
      <c r="R405" s="153" t="s">
        <v>1754</v>
      </c>
      <c r="S405" s="153" t="s">
        <v>1755</v>
      </c>
      <c r="T405" s="153" t="s">
        <v>1756</v>
      </c>
    </row>
    <row r="406" spans="14:20" s="30" customFormat="1" ht="16.5" hidden="1" customHeight="1" x14ac:dyDescent="0.3">
      <c r="N406" s="166"/>
      <c r="R406" s="153" t="s">
        <v>1757</v>
      </c>
      <c r="S406" s="153" t="s">
        <v>1758</v>
      </c>
      <c r="T406" s="153" t="s">
        <v>1759</v>
      </c>
    </row>
    <row r="407" spans="14:20" s="30" customFormat="1" ht="16.5" hidden="1" customHeight="1" x14ac:dyDescent="0.3">
      <c r="N407" s="166"/>
      <c r="R407" s="153" t="s">
        <v>1760</v>
      </c>
      <c r="S407" s="153" t="s">
        <v>1761</v>
      </c>
      <c r="T407" s="153" t="s">
        <v>1762</v>
      </c>
    </row>
    <row r="408" spans="14:20" s="30" customFormat="1" ht="16.5" hidden="1" customHeight="1" x14ac:dyDescent="0.3">
      <c r="N408" s="166"/>
      <c r="R408" s="153" t="s">
        <v>1763</v>
      </c>
      <c r="S408" s="153" t="s">
        <v>1764</v>
      </c>
      <c r="T408" s="153" t="s">
        <v>1765</v>
      </c>
    </row>
    <row r="409" spans="14:20" s="30" customFormat="1" ht="16.5" hidden="1" customHeight="1" x14ac:dyDescent="0.3">
      <c r="N409" s="166"/>
      <c r="R409" s="153" t="s">
        <v>1766</v>
      </c>
      <c r="S409" s="153" t="s">
        <v>1767</v>
      </c>
      <c r="T409" s="153" t="s">
        <v>1768</v>
      </c>
    </row>
    <row r="410" spans="14:20" s="30" customFormat="1" ht="16.5" hidden="1" customHeight="1" x14ac:dyDescent="0.3">
      <c r="N410" s="166"/>
      <c r="R410" s="153" t="s">
        <v>1769</v>
      </c>
      <c r="S410" s="153" t="s">
        <v>1770</v>
      </c>
      <c r="T410" s="153" t="s">
        <v>1771</v>
      </c>
    </row>
    <row r="411" spans="14:20" s="30" customFormat="1" ht="16.5" hidden="1" customHeight="1" x14ac:dyDescent="0.3">
      <c r="N411" s="166"/>
      <c r="R411" s="153" t="s">
        <v>1772</v>
      </c>
      <c r="S411" s="153" t="s">
        <v>1773</v>
      </c>
      <c r="T411" s="153" t="s">
        <v>1774</v>
      </c>
    </row>
    <row r="412" spans="14:20" s="30" customFormat="1" ht="16.5" hidden="1" customHeight="1" x14ac:dyDescent="0.3">
      <c r="N412" s="166"/>
      <c r="R412" s="153" t="s">
        <v>1775</v>
      </c>
      <c r="S412" s="153" t="s">
        <v>1776</v>
      </c>
      <c r="T412" s="153" t="s">
        <v>1777</v>
      </c>
    </row>
    <row r="413" spans="14:20" s="30" customFormat="1" ht="16.5" hidden="1" customHeight="1" x14ac:dyDescent="0.3">
      <c r="N413" s="166"/>
      <c r="R413" s="153" t="s">
        <v>1778</v>
      </c>
      <c r="S413" s="153" t="s">
        <v>1779</v>
      </c>
      <c r="T413" s="153" t="s">
        <v>1780</v>
      </c>
    </row>
    <row r="414" spans="14:20" s="30" customFormat="1" ht="16.5" hidden="1" customHeight="1" x14ac:dyDescent="0.3">
      <c r="N414" s="166"/>
      <c r="R414" s="153" t="s">
        <v>1781</v>
      </c>
      <c r="S414" s="153" t="s">
        <v>1782</v>
      </c>
      <c r="T414" s="153" t="s">
        <v>1783</v>
      </c>
    </row>
    <row r="415" spans="14:20" s="30" customFormat="1" ht="16.5" hidden="1" customHeight="1" x14ac:dyDescent="0.3">
      <c r="N415" s="166"/>
      <c r="R415" s="153" t="s">
        <v>1784</v>
      </c>
      <c r="S415" s="153" t="s">
        <v>1785</v>
      </c>
      <c r="T415" s="153" t="s">
        <v>1786</v>
      </c>
    </row>
    <row r="416" spans="14:20" s="30" customFormat="1" ht="16.5" hidden="1" customHeight="1" x14ac:dyDescent="0.3">
      <c r="N416" s="166"/>
      <c r="R416" s="153" t="s">
        <v>1787</v>
      </c>
      <c r="S416" s="153" t="s">
        <v>1788</v>
      </c>
      <c r="T416" s="153" t="s">
        <v>1789</v>
      </c>
    </row>
    <row r="417" spans="14:20" s="30" customFormat="1" ht="16.5" hidden="1" customHeight="1" x14ac:dyDescent="0.3">
      <c r="N417" s="166"/>
      <c r="R417" s="153" t="s">
        <v>1790</v>
      </c>
      <c r="S417" s="153" t="s">
        <v>1791</v>
      </c>
      <c r="T417" s="153" t="s">
        <v>1792</v>
      </c>
    </row>
    <row r="418" spans="14:20" s="30" customFormat="1" ht="16.5" hidden="1" customHeight="1" x14ac:dyDescent="0.3">
      <c r="N418" s="166"/>
      <c r="R418" s="153" t="s">
        <v>1793</v>
      </c>
      <c r="S418" s="153" t="s">
        <v>1794</v>
      </c>
      <c r="T418" s="153" t="s">
        <v>1795</v>
      </c>
    </row>
    <row r="419" spans="14:20" s="30" customFormat="1" ht="16.5" hidden="1" customHeight="1" x14ac:dyDescent="0.3">
      <c r="N419" s="166"/>
      <c r="R419" s="153" t="s">
        <v>1796</v>
      </c>
      <c r="S419" s="153" t="s">
        <v>1797</v>
      </c>
      <c r="T419" s="153" t="s">
        <v>1798</v>
      </c>
    </row>
    <row r="420" spans="14:20" s="30" customFormat="1" ht="16.5" hidden="1" customHeight="1" x14ac:dyDescent="0.3">
      <c r="N420" s="166"/>
      <c r="R420" s="153" t="s">
        <v>1799</v>
      </c>
      <c r="S420" s="153" t="s">
        <v>1800</v>
      </c>
      <c r="T420" s="153" t="s">
        <v>1801</v>
      </c>
    </row>
    <row r="421" spans="14:20" s="30" customFormat="1" ht="16.5" hidden="1" customHeight="1" x14ac:dyDescent="0.3">
      <c r="N421" s="166"/>
      <c r="R421" s="153" t="s">
        <v>1802</v>
      </c>
      <c r="S421" s="153" t="s">
        <v>1803</v>
      </c>
      <c r="T421" s="153" t="s">
        <v>1804</v>
      </c>
    </row>
    <row r="422" spans="14:20" s="30" customFormat="1" ht="16.5" hidden="1" customHeight="1" x14ac:dyDescent="0.3">
      <c r="N422" s="166"/>
      <c r="R422" s="153" t="s">
        <v>1805</v>
      </c>
      <c r="S422" s="153" t="s">
        <v>1806</v>
      </c>
      <c r="T422" s="153" t="s">
        <v>1807</v>
      </c>
    </row>
    <row r="423" spans="14:20" s="30" customFormat="1" ht="16.5" hidden="1" customHeight="1" x14ac:dyDescent="0.3">
      <c r="N423" s="166"/>
      <c r="R423" s="153" t="s">
        <v>1808</v>
      </c>
      <c r="S423" s="153" t="s">
        <v>1809</v>
      </c>
      <c r="T423" s="153" t="s">
        <v>1810</v>
      </c>
    </row>
    <row r="424" spans="14:20" s="30" customFormat="1" ht="16.5" hidden="1" customHeight="1" x14ac:dyDescent="0.3">
      <c r="N424" s="166"/>
      <c r="R424" s="153" t="s">
        <v>1811</v>
      </c>
      <c r="S424" s="153" t="s">
        <v>1812</v>
      </c>
      <c r="T424" s="153" t="s">
        <v>1813</v>
      </c>
    </row>
    <row r="425" spans="14:20" s="30" customFormat="1" ht="16.5" hidden="1" customHeight="1" x14ac:dyDescent="0.3">
      <c r="N425" s="166"/>
      <c r="R425" s="153" t="s">
        <v>1814</v>
      </c>
      <c r="S425" s="153" t="s">
        <v>1815</v>
      </c>
      <c r="T425" s="153" t="s">
        <v>1816</v>
      </c>
    </row>
    <row r="426" spans="14:20" s="30" customFormat="1" ht="16.5" hidden="1" customHeight="1" x14ac:dyDescent="0.3">
      <c r="N426" s="166"/>
      <c r="R426" s="153" t="s">
        <v>1817</v>
      </c>
      <c r="S426" s="153" t="s">
        <v>1818</v>
      </c>
      <c r="T426" s="153" t="s">
        <v>1819</v>
      </c>
    </row>
    <row r="427" spans="14:20" s="30" customFormat="1" ht="16.5" hidden="1" customHeight="1" x14ac:dyDescent="0.3">
      <c r="N427" s="166"/>
      <c r="R427" s="153" t="s">
        <v>1820</v>
      </c>
      <c r="S427" s="153" t="s">
        <v>1821</v>
      </c>
      <c r="T427" s="153" t="s">
        <v>1822</v>
      </c>
    </row>
    <row r="428" spans="14:20" s="30" customFormat="1" ht="16.5" hidden="1" customHeight="1" x14ac:dyDescent="0.3">
      <c r="N428" s="166"/>
      <c r="R428" s="153" t="s">
        <v>1823</v>
      </c>
      <c r="S428" s="153" t="s">
        <v>1824</v>
      </c>
      <c r="T428" s="153" t="s">
        <v>1825</v>
      </c>
    </row>
    <row r="429" spans="14:20" s="30" customFormat="1" ht="16.5" hidden="1" customHeight="1" x14ac:dyDescent="0.3">
      <c r="N429" s="166"/>
      <c r="R429" s="153" t="s">
        <v>1826</v>
      </c>
      <c r="S429" s="153" t="s">
        <v>1827</v>
      </c>
      <c r="T429" s="153" t="s">
        <v>1828</v>
      </c>
    </row>
    <row r="430" spans="14:20" s="30" customFormat="1" ht="16.5" hidden="1" customHeight="1" x14ac:dyDescent="0.3">
      <c r="N430" s="166"/>
      <c r="R430" s="153" t="s">
        <v>1829</v>
      </c>
      <c r="S430" s="153" t="s">
        <v>1830</v>
      </c>
      <c r="T430" s="153" t="s">
        <v>1831</v>
      </c>
    </row>
    <row r="431" spans="14:20" s="30" customFormat="1" ht="16.5" hidden="1" customHeight="1" x14ac:dyDescent="0.3">
      <c r="N431" s="166"/>
      <c r="R431" s="153" t="s">
        <v>1832</v>
      </c>
      <c r="S431" s="153" t="s">
        <v>1833</v>
      </c>
      <c r="T431" s="153" t="s">
        <v>1834</v>
      </c>
    </row>
    <row r="432" spans="14:20" s="30" customFormat="1" ht="16.5" hidden="1" customHeight="1" x14ac:dyDescent="0.3">
      <c r="N432" s="166"/>
      <c r="R432" s="153" t="s">
        <v>1835</v>
      </c>
      <c r="S432" s="153" t="s">
        <v>1836</v>
      </c>
      <c r="T432" s="153" t="s">
        <v>1831</v>
      </c>
    </row>
    <row r="433" spans="14:20" s="30" customFormat="1" ht="16.5" hidden="1" customHeight="1" x14ac:dyDescent="0.3">
      <c r="N433" s="166"/>
      <c r="R433" s="153" t="s">
        <v>1837</v>
      </c>
      <c r="S433" s="153" t="s">
        <v>1838</v>
      </c>
      <c r="T433" s="153" t="s">
        <v>1839</v>
      </c>
    </row>
    <row r="434" spans="14:20" s="30" customFormat="1" ht="16.5" hidden="1" customHeight="1" x14ac:dyDescent="0.3">
      <c r="N434" s="166"/>
      <c r="R434" s="153" t="s">
        <v>1840</v>
      </c>
      <c r="S434" s="153" t="s">
        <v>1841</v>
      </c>
      <c r="T434" s="153" t="s">
        <v>1744</v>
      </c>
    </row>
    <row r="435" spans="14:20" s="30" customFormat="1" ht="16.5" hidden="1" customHeight="1" x14ac:dyDescent="0.3">
      <c r="N435" s="166"/>
      <c r="R435" s="153" t="s">
        <v>1842</v>
      </c>
      <c r="S435" s="153" t="s">
        <v>1843</v>
      </c>
      <c r="T435" s="153" t="s">
        <v>1844</v>
      </c>
    </row>
    <row r="436" spans="14:20" s="30" customFormat="1" ht="16.5" hidden="1" customHeight="1" x14ac:dyDescent="0.3">
      <c r="N436" s="166"/>
      <c r="R436" s="153" t="s">
        <v>1845</v>
      </c>
      <c r="S436" s="153" t="s">
        <v>1846</v>
      </c>
      <c r="T436" s="153" t="s">
        <v>1847</v>
      </c>
    </row>
    <row r="437" spans="14:20" s="30" customFormat="1" ht="16.5" hidden="1" customHeight="1" x14ac:dyDescent="0.3">
      <c r="N437" s="166"/>
      <c r="R437" s="153" t="s">
        <v>1848</v>
      </c>
      <c r="S437" s="153" t="s">
        <v>1849</v>
      </c>
      <c r="T437" s="153" t="s">
        <v>1850</v>
      </c>
    </row>
    <row r="438" spans="14:20" s="30" customFormat="1" ht="16.5" hidden="1" customHeight="1" x14ac:dyDescent="0.3">
      <c r="N438" s="166"/>
      <c r="R438" s="153" t="s">
        <v>1851</v>
      </c>
      <c r="S438" s="153" t="s">
        <v>1852</v>
      </c>
      <c r="T438" s="153" t="s">
        <v>1853</v>
      </c>
    </row>
    <row r="439" spans="14:20" s="30" customFormat="1" ht="16.5" hidden="1" customHeight="1" x14ac:dyDescent="0.3">
      <c r="N439" s="166"/>
      <c r="R439" s="153" t="s">
        <v>1854</v>
      </c>
      <c r="S439" s="153" t="s">
        <v>1855</v>
      </c>
      <c r="T439" s="153" t="s">
        <v>1856</v>
      </c>
    </row>
    <row r="440" spans="14:20" s="30" customFormat="1" ht="16.5" hidden="1" customHeight="1" x14ac:dyDescent="0.3">
      <c r="N440" s="166"/>
      <c r="R440" s="153" t="s">
        <v>1857</v>
      </c>
      <c r="S440" s="153" t="s">
        <v>1858</v>
      </c>
      <c r="T440" s="153" t="s">
        <v>1859</v>
      </c>
    </row>
    <row r="441" spans="14:20" s="30" customFormat="1" ht="16.5" hidden="1" customHeight="1" x14ac:dyDescent="0.3">
      <c r="N441" s="166"/>
      <c r="R441" s="153" t="s">
        <v>1860</v>
      </c>
      <c r="S441" s="153" t="s">
        <v>1861</v>
      </c>
      <c r="T441" s="153" t="s">
        <v>1862</v>
      </c>
    </row>
    <row r="442" spans="14:20" s="30" customFormat="1" ht="16.5" hidden="1" customHeight="1" x14ac:dyDescent="0.3">
      <c r="N442" s="166"/>
      <c r="R442" s="153" t="s">
        <v>1863</v>
      </c>
      <c r="S442" s="153" t="s">
        <v>1864</v>
      </c>
      <c r="T442" s="153" t="s">
        <v>1862</v>
      </c>
    </row>
    <row r="443" spans="14:20" s="30" customFormat="1" ht="16.5" hidden="1" customHeight="1" x14ac:dyDescent="0.3">
      <c r="N443" s="166"/>
      <c r="R443" s="153" t="s">
        <v>1865</v>
      </c>
      <c r="S443" s="153" t="s">
        <v>1866</v>
      </c>
      <c r="T443" s="153" t="s">
        <v>1867</v>
      </c>
    </row>
    <row r="444" spans="14:20" s="30" customFormat="1" ht="16.5" hidden="1" customHeight="1" x14ac:dyDescent="0.3">
      <c r="N444" s="166"/>
      <c r="R444" s="153" t="s">
        <v>1868</v>
      </c>
      <c r="S444" s="153" t="s">
        <v>1869</v>
      </c>
      <c r="T444" s="153" t="s">
        <v>1870</v>
      </c>
    </row>
    <row r="445" spans="14:20" s="30" customFormat="1" ht="16.5" hidden="1" customHeight="1" x14ac:dyDescent="0.3">
      <c r="N445" s="166"/>
      <c r="R445" s="153" t="s">
        <v>1871</v>
      </c>
      <c r="S445" s="153" t="s">
        <v>1872</v>
      </c>
      <c r="T445" s="153" t="s">
        <v>1873</v>
      </c>
    </row>
    <row r="446" spans="14:20" s="30" customFormat="1" ht="16.5" hidden="1" customHeight="1" x14ac:dyDescent="0.3">
      <c r="N446" s="166"/>
      <c r="R446" s="153" t="s">
        <v>1874</v>
      </c>
      <c r="S446" s="153" t="s">
        <v>1875</v>
      </c>
      <c r="T446" s="153" t="s">
        <v>1876</v>
      </c>
    </row>
    <row r="447" spans="14:20" s="30" customFormat="1" ht="16.5" hidden="1" customHeight="1" x14ac:dyDescent="0.3">
      <c r="N447" s="166"/>
      <c r="R447" s="153" t="s">
        <v>1877</v>
      </c>
      <c r="S447" s="153" t="s">
        <v>1878</v>
      </c>
      <c r="T447" s="153" t="s">
        <v>1879</v>
      </c>
    </row>
    <row r="448" spans="14:20" s="30" customFormat="1" ht="16.5" hidden="1" customHeight="1" x14ac:dyDescent="0.3">
      <c r="N448" s="166"/>
      <c r="R448" s="153" t="s">
        <v>1880</v>
      </c>
      <c r="S448" s="153" t="s">
        <v>1881</v>
      </c>
      <c r="T448" s="153" t="s">
        <v>1882</v>
      </c>
    </row>
    <row r="449" spans="14:20" s="30" customFormat="1" ht="16.5" hidden="1" customHeight="1" x14ac:dyDescent="0.3">
      <c r="N449" s="166"/>
      <c r="R449" s="153" t="s">
        <v>1883</v>
      </c>
      <c r="S449" s="153" t="s">
        <v>1884</v>
      </c>
      <c r="T449" s="153" t="s">
        <v>1885</v>
      </c>
    </row>
    <row r="450" spans="14:20" s="30" customFormat="1" ht="16.5" hidden="1" customHeight="1" x14ac:dyDescent="0.3">
      <c r="N450" s="166"/>
      <c r="R450" s="153" t="s">
        <v>1886</v>
      </c>
      <c r="S450" s="153" t="s">
        <v>1887</v>
      </c>
      <c r="T450" s="153" t="s">
        <v>1888</v>
      </c>
    </row>
    <row r="451" spans="14:20" s="30" customFormat="1" ht="16.5" hidden="1" customHeight="1" x14ac:dyDescent="0.3">
      <c r="N451" s="166"/>
      <c r="R451" s="153" t="s">
        <v>1889</v>
      </c>
      <c r="S451" s="153" t="s">
        <v>1890</v>
      </c>
      <c r="T451" s="153" t="s">
        <v>1891</v>
      </c>
    </row>
    <row r="452" spans="14:20" s="30" customFormat="1" ht="16.5" hidden="1" customHeight="1" x14ac:dyDescent="0.3">
      <c r="N452" s="166"/>
      <c r="R452" s="153" t="s">
        <v>1892</v>
      </c>
      <c r="S452" s="153" t="s">
        <v>1893</v>
      </c>
      <c r="T452" s="153" t="s">
        <v>1894</v>
      </c>
    </row>
    <row r="453" spans="14:20" s="30" customFormat="1" ht="16.5" hidden="1" customHeight="1" x14ac:dyDescent="0.3">
      <c r="N453" s="166"/>
      <c r="R453" s="153" t="s">
        <v>1895</v>
      </c>
      <c r="S453" s="153" t="s">
        <v>1896</v>
      </c>
      <c r="T453" s="153" t="s">
        <v>1897</v>
      </c>
    </row>
    <row r="454" spans="14:20" s="30" customFormat="1" ht="16.5" hidden="1" customHeight="1" x14ac:dyDescent="0.3">
      <c r="N454" s="166"/>
      <c r="R454" s="153" t="s">
        <v>1898</v>
      </c>
      <c r="S454" s="153" t="s">
        <v>1899</v>
      </c>
      <c r="T454" s="153" t="s">
        <v>1900</v>
      </c>
    </row>
    <row r="455" spans="14:20" s="30" customFormat="1" ht="16.5" hidden="1" customHeight="1" x14ac:dyDescent="0.3">
      <c r="N455" s="166"/>
      <c r="R455" s="153" t="s">
        <v>1901</v>
      </c>
      <c r="S455" s="153" t="s">
        <v>1902</v>
      </c>
      <c r="T455" s="153" t="s">
        <v>1903</v>
      </c>
    </row>
    <row r="456" spans="14:20" s="30" customFormat="1" ht="16.5" hidden="1" customHeight="1" x14ac:dyDescent="0.3">
      <c r="N456" s="166"/>
      <c r="R456" s="153" t="s">
        <v>1904</v>
      </c>
      <c r="S456" s="153" t="s">
        <v>1905</v>
      </c>
      <c r="T456" s="153" t="s">
        <v>1906</v>
      </c>
    </row>
    <row r="457" spans="14:20" s="30" customFormat="1" ht="16.5" hidden="1" customHeight="1" x14ac:dyDescent="0.3">
      <c r="N457" s="166"/>
      <c r="R457" s="153" t="s">
        <v>1907</v>
      </c>
      <c r="S457" s="153" t="s">
        <v>1908</v>
      </c>
      <c r="T457" s="153" t="s">
        <v>1909</v>
      </c>
    </row>
    <row r="458" spans="14:20" s="30" customFormat="1" ht="16.5" hidden="1" customHeight="1" x14ac:dyDescent="0.3">
      <c r="N458" s="166"/>
      <c r="R458" s="153" t="s">
        <v>1910</v>
      </c>
      <c r="S458" s="153" t="s">
        <v>1911</v>
      </c>
      <c r="T458" s="153" t="s">
        <v>1912</v>
      </c>
    </row>
    <row r="459" spans="14:20" s="30" customFormat="1" ht="16.5" hidden="1" customHeight="1" x14ac:dyDescent="0.3">
      <c r="N459" s="166"/>
      <c r="R459" s="153" t="s">
        <v>1913</v>
      </c>
      <c r="S459" s="153" t="s">
        <v>1914</v>
      </c>
      <c r="T459" s="153" t="s">
        <v>1915</v>
      </c>
    </row>
    <row r="460" spans="14:20" s="30" customFormat="1" ht="16.5" hidden="1" customHeight="1" x14ac:dyDescent="0.3">
      <c r="N460" s="166"/>
      <c r="R460" s="153" t="s">
        <v>1916</v>
      </c>
      <c r="S460" s="153" t="s">
        <v>1917</v>
      </c>
      <c r="T460" s="153" t="s">
        <v>1918</v>
      </c>
    </row>
    <row r="461" spans="14:20" s="30" customFormat="1" ht="16.5" hidden="1" customHeight="1" x14ac:dyDescent="0.3">
      <c r="N461" s="166"/>
      <c r="R461" s="153" t="s">
        <v>1919</v>
      </c>
      <c r="S461" s="153" t="s">
        <v>1920</v>
      </c>
      <c r="T461" s="153" t="s">
        <v>1921</v>
      </c>
    </row>
    <row r="462" spans="14:20" s="30" customFormat="1" ht="16.5" hidden="1" customHeight="1" x14ac:dyDescent="0.3">
      <c r="N462" s="166"/>
      <c r="R462" s="153" t="s">
        <v>1922</v>
      </c>
      <c r="S462" s="153" t="s">
        <v>1923</v>
      </c>
      <c r="T462" s="153" t="s">
        <v>1924</v>
      </c>
    </row>
    <row r="463" spans="14:20" s="30" customFormat="1" ht="16.5" hidden="1" customHeight="1" x14ac:dyDescent="0.3">
      <c r="N463" s="166"/>
      <c r="R463" s="153" t="s">
        <v>1925</v>
      </c>
      <c r="S463" s="153" t="s">
        <v>1926</v>
      </c>
      <c r="T463" s="153" t="s">
        <v>1927</v>
      </c>
    </row>
    <row r="464" spans="14:20" s="30" customFormat="1" ht="16.5" hidden="1" customHeight="1" x14ac:dyDescent="0.3">
      <c r="N464" s="166"/>
      <c r="R464" s="153" t="s">
        <v>1928</v>
      </c>
      <c r="S464" s="153" t="s">
        <v>1929</v>
      </c>
      <c r="T464" s="153" t="s">
        <v>1930</v>
      </c>
    </row>
    <row r="465" spans="14:20" s="30" customFormat="1" ht="16.5" hidden="1" customHeight="1" x14ac:dyDescent="0.3">
      <c r="N465" s="166"/>
      <c r="R465" s="153" t="s">
        <v>1931</v>
      </c>
      <c r="S465" s="153" t="s">
        <v>1932</v>
      </c>
      <c r="T465" s="153" t="s">
        <v>1933</v>
      </c>
    </row>
    <row r="466" spans="14:20" s="30" customFormat="1" ht="16.5" hidden="1" customHeight="1" x14ac:dyDescent="0.3">
      <c r="N466" s="166"/>
      <c r="R466" s="153" t="s">
        <v>1934</v>
      </c>
      <c r="S466" s="153" t="s">
        <v>1935</v>
      </c>
      <c r="T466" s="153" t="s">
        <v>1936</v>
      </c>
    </row>
    <row r="467" spans="14:20" s="30" customFormat="1" ht="16.5" hidden="1" customHeight="1" x14ac:dyDescent="0.3">
      <c r="N467" s="166"/>
      <c r="R467" s="153" t="s">
        <v>1937</v>
      </c>
      <c r="S467" s="153" t="s">
        <v>1938</v>
      </c>
      <c r="T467" s="153" t="s">
        <v>1939</v>
      </c>
    </row>
    <row r="468" spans="14:20" s="30" customFormat="1" ht="16.5" hidden="1" customHeight="1" x14ac:dyDescent="0.3">
      <c r="N468" s="166"/>
      <c r="R468" s="153" t="s">
        <v>1940</v>
      </c>
      <c r="S468" s="153" t="s">
        <v>1941</v>
      </c>
      <c r="T468" s="153" t="s">
        <v>1942</v>
      </c>
    </row>
    <row r="469" spans="14:20" s="30" customFormat="1" ht="16.5" hidden="1" customHeight="1" x14ac:dyDescent="0.3">
      <c r="N469" s="166"/>
      <c r="R469" s="153" t="s">
        <v>1943</v>
      </c>
      <c r="S469" s="153" t="s">
        <v>1944</v>
      </c>
      <c r="T469" s="153" t="s">
        <v>1945</v>
      </c>
    </row>
    <row r="470" spans="14:20" s="30" customFormat="1" ht="16.5" hidden="1" customHeight="1" x14ac:dyDescent="0.3">
      <c r="N470" s="166"/>
      <c r="R470" s="153" t="s">
        <v>1946</v>
      </c>
      <c r="S470" s="153" t="s">
        <v>1947</v>
      </c>
      <c r="T470" s="153" t="s">
        <v>1948</v>
      </c>
    </row>
    <row r="471" spans="14:20" s="30" customFormat="1" ht="16.5" hidden="1" customHeight="1" x14ac:dyDescent="0.3">
      <c r="N471" s="166"/>
      <c r="R471" s="153" t="s">
        <v>1949</v>
      </c>
      <c r="S471" s="153" t="s">
        <v>1950</v>
      </c>
      <c r="T471" s="153" t="s">
        <v>1951</v>
      </c>
    </row>
    <row r="472" spans="14:20" s="30" customFormat="1" ht="16.5" hidden="1" customHeight="1" x14ac:dyDescent="0.3">
      <c r="N472" s="166"/>
      <c r="R472" s="153" t="s">
        <v>1952</v>
      </c>
      <c r="S472" s="153" t="s">
        <v>1953</v>
      </c>
      <c r="T472" s="153" t="s">
        <v>1954</v>
      </c>
    </row>
    <row r="473" spans="14:20" s="30" customFormat="1" ht="16.5" hidden="1" customHeight="1" x14ac:dyDescent="0.3">
      <c r="N473" s="166"/>
      <c r="R473" s="153" t="s">
        <v>1955</v>
      </c>
      <c r="S473" s="153" t="s">
        <v>1956</v>
      </c>
      <c r="T473" s="153" t="s">
        <v>1957</v>
      </c>
    </row>
    <row r="474" spans="14:20" s="30" customFormat="1" ht="16.5" hidden="1" customHeight="1" x14ac:dyDescent="0.3">
      <c r="N474" s="166"/>
      <c r="R474" s="153" t="s">
        <v>1958</v>
      </c>
      <c r="S474" s="153" t="s">
        <v>1959</v>
      </c>
      <c r="T474" s="153" t="s">
        <v>587</v>
      </c>
    </row>
    <row r="475" spans="14:20" s="30" customFormat="1" ht="16.5" hidden="1" customHeight="1" x14ac:dyDescent="0.3">
      <c r="N475" s="166"/>
      <c r="R475" s="153" t="s">
        <v>1960</v>
      </c>
      <c r="S475" s="153" t="s">
        <v>1961</v>
      </c>
      <c r="T475" s="153" t="s">
        <v>587</v>
      </c>
    </row>
    <row r="476" spans="14:20" s="30" customFormat="1" ht="16.5" hidden="1" customHeight="1" x14ac:dyDescent="0.3">
      <c r="N476" s="166"/>
      <c r="R476" s="153" t="s">
        <v>1962</v>
      </c>
      <c r="S476" s="153" t="s">
        <v>1963</v>
      </c>
      <c r="T476" s="153" t="s">
        <v>1964</v>
      </c>
    </row>
    <row r="477" spans="14:20" s="30" customFormat="1" ht="16.5" hidden="1" customHeight="1" x14ac:dyDescent="0.3">
      <c r="N477" s="166"/>
      <c r="R477" s="153" t="s">
        <v>1965</v>
      </c>
      <c r="S477" s="153" t="s">
        <v>1966</v>
      </c>
      <c r="T477" s="153" t="s">
        <v>1967</v>
      </c>
    </row>
    <row r="478" spans="14:20" s="30" customFormat="1" ht="16.5" hidden="1" customHeight="1" x14ac:dyDescent="0.3">
      <c r="N478" s="166"/>
      <c r="R478" s="153" t="s">
        <v>1968</v>
      </c>
      <c r="S478" s="153" t="s">
        <v>1969</v>
      </c>
      <c r="T478" s="153" t="s">
        <v>1970</v>
      </c>
    </row>
    <row r="479" spans="14:20" s="30" customFormat="1" ht="16.5" hidden="1" customHeight="1" x14ac:dyDescent="0.3">
      <c r="N479" s="166"/>
      <c r="R479" s="153" t="s">
        <v>1971</v>
      </c>
      <c r="S479" s="153" t="s">
        <v>1972</v>
      </c>
      <c r="T479" s="153" t="s">
        <v>1973</v>
      </c>
    </row>
    <row r="480" spans="14:20" s="30" customFormat="1" ht="16.5" hidden="1" customHeight="1" x14ac:dyDescent="0.3">
      <c r="N480" s="166"/>
      <c r="R480" s="153" t="s">
        <v>1974</v>
      </c>
      <c r="S480" s="153" t="s">
        <v>1975</v>
      </c>
      <c r="T480" s="153" t="s">
        <v>1976</v>
      </c>
    </row>
    <row r="481" spans="14:20" s="30" customFormat="1" ht="16.5" hidden="1" customHeight="1" x14ac:dyDescent="0.3">
      <c r="N481" s="166"/>
      <c r="R481" s="153" t="s">
        <v>1977</v>
      </c>
      <c r="S481" s="153" t="s">
        <v>1978</v>
      </c>
      <c r="T481" s="153" t="s">
        <v>1979</v>
      </c>
    </row>
    <row r="482" spans="14:20" s="30" customFormat="1" ht="16.5" hidden="1" customHeight="1" x14ac:dyDescent="0.3">
      <c r="N482" s="166"/>
      <c r="R482" s="153" t="s">
        <v>1980</v>
      </c>
      <c r="S482" s="153" t="s">
        <v>1981</v>
      </c>
      <c r="T482" s="153" t="s">
        <v>1982</v>
      </c>
    </row>
    <row r="483" spans="14:20" s="30" customFormat="1" ht="16.5" hidden="1" customHeight="1" x14ac:dyDescent="0.3">
      <c r="N483" s="166"/>
      <c r="R483" s="153" t="s">
        <v>1983</v>
      </c>
      <c r="S483" s="153" t="s">
        <v>1984</v>
      </c>
      <c r="T483" s="153" t="s">
        <v>1985</v>
      </c>
    </row>
    <row r="484" spans="14:20" s="30" customFormat="1" ht="16.5" hidden="1" customHeight="1" x14ac:dyDescent="0.3">
      <c r="N484" s="166"/>
      <c r="R484" s="153" t="s">
        <v>1986</v>
      </c>
      <c r="S484" s="153" t="s">
        <v>1987</v>
      </c>
      <c r="T484" s="153" t="s">
        <v>1988</v>
      </c>
    </row>
    <row r="485" spans="14:20" s="30" customFormat="1" ht="16.5" hidden="1" customHeight="1" x14ac:dyDescent="0.3">
      <c r="N485" s="166"/>
      <c r="R485" s="153" t="s">
        <v>1989</v>
      </c>
      <c r="S485" s="153" t="s">
        <v>1990</v>
      </c>
      <c r="T485" s="153" t="s">
        <v>1115</v>
      </c>
    </row>
    <row r="486" spans="14:20" s="30" customFormat="1" ht="16.5" hidden="1" customHeight="1" x14ac:dyDescent="0.3">
      <c r="N486" s="166"/>
      <c r="R486" s="153" t="s">
        <v>1991</v>
      </c>
      <c r="S486" s="153" t="s">
        <v>1992</v>
      </c>
      <c r="T486" s="153" t="s">
        <v>587</v>
      </c>
    </row>
    <row r="487" spans="14:20" s="30" customFormat="1" ht="16.5" hidden="1" customHeight="1" x14ac:dyDescent="0.3">
      <c r="N487" s="166"/>
      <c r="R487" s="153" t="s">
        <v>1993</v>
      </c>
      <c r="S487" s="153" t="s">
        <v>1994</v>
      </c>
      <c r="T487" s="153" t="s">
        <v>1995</v>
      </c>
    </row>
    <row r="488" spans="14:20" s="30" customFormat="1" ht="16.5" hidden="1" customHeight="1" x14ac:dyDescent="0.3">
      <c r="N488" s="166"/>
      <c r="R488" s="153" t="s">
        <v>1996</v>
      </c>
      <c r="S488" s="153" t="s">
        <v>1997</v>
      </c>
      <c r="T488" s="153" t="s">
        <v>1998</v>
      </c>
    </row>
    <row r="489" spans="14:20" s="30" customFormat="1" ht="16.5" hidden="1" customHeight="1" x14ac:dyDescent="0.3">
      <c r="N489" s="166"/>
      <c r="R489" s="153" t="s">
        <v>1999</v>
      </c>
      <c r="S489" s="153" t="s">
        <v>2000</v>
      </c>
      <c r="T489" s="153" t="s">
        <v>2001</v>
      </c>
    </row>
    <row r="490" spans="14:20" s="30" customFormat="1" ht="16.5" hidden="1" customHeight="1" x14ac:dyDescent="0.3">
      <c r="N490" s="166"/>
      <c r="R490" s="153" t="s">
        <v>2002</v>
      </c>
      <c r="S490" s="153" t="s">
        <v>2003</v>
      </c>
      <c r="T490" s="153" t="s">
        <v>2004</v>
      </c>
    </row>
    <row r="491" spans="14:20" s="30" customFormat="1" ht="16.5" hidden="1" customHeight="1" x14ac:dyDescent="0.3">
      <c r="N491" s="166"/>
      <c r="R491" s="153" t="s">
        <v>2005</v>
      </c>
      <c r="S491" s="153" t="s">
        <v>2006</v>
      </c>
      <c r="T491" s="153" t="s">
        <v>2007</v>
      </c>
    </row>
    <row r="492" spans="14:20" s="30" customFormat="1" ht="16.5" hidden="1" customHeight="1" x14ac:dyDescent="0.3">
      <c r="N492" s="166"/>
      <c r="R492" s="153" t="s">
        <v>2008</v>
      </c>
      <c r="S492" s="153" t="s">
        <v>2009</v>
      </c>
      <c r="T492" s="153" t="s">
        <v>968</v>
      </c>
    </row>
    <row r="493" spans="14:20" s="30" customFormat="1" ht="16.5" hidden="1" customHeight="1" x14ac:dyDescent="0.3">
      <c r="N493" s="166"/>
      <c r="R493" s="153" t="s">
        <v>2010</v>
      </c>
      <c r="S493" s="153" t="s">
        <v>2011</v>
      </c>
      <c r="T493" s="153" t="s">
        <v>2012</v>
      </c>
    </row>
    <row r="494" spans="14:20" s="30" customFormat="1" ht="16.5" hidden="1" customHeight="1" x14ac:dyDescent="0.3">
      <c r="N494" s="166"/>
      <c r="R494" s="153" t="s">
        <v>2013</v>
      </c>
      <c r="S494" s="153" t="s">
        <v>2014</v>
      </c>
      <c r="T494" s="153" t="s">
        <v>2015</v>
      </c>
    </row>
    <row r="495" spans="14:20" s="30" customFormat="1" ht="16.5" hidden="1" customHeight="1" x14ac:dyDescent="0.3">
      <c r="N495" s="166"/>
      <c r="R495" s="153" t="s">
        <v>2016</v>
      </c>
      <c r="S495" s="153" t="s">
        <v>2017</v>
      </c>
      <c r="T495" s="153" t="s">
        <v>2018</v>
      </c>
    </row>
    <row r="496" spans="14:20" s="30" customFormat="1" ht="16.5" hidden="1" customHeight="1" x14ac:dyDescent="0.3">
      <c r="N496" s="166"/>
      <c r="R496" s="153" t="s">
        <v>2019</v>
      </c>
      <c r="S496" s="153" t="s">
        <v>2020</v>
      </c>
      <c r="T496" s="153" t="s">
        <v>2021</v>
      </c>
    </row>
    <row r="497" spans="14:20" s="30" customFormat="1" ht="16.5" hidden="1" customHeight="1" x14ac:dyDescent="0.3">
      <c r="N497" s="166"/>
      <c r="R497" s="153" t="s">
        <v>2022</v>
      </c>
      <c r="S497" s="153" t="s">
        <v>2023</v>
      </c>
      <c r="T497" s="153" t="s">
        <v>2024</v>
      </c>
    </row>
    <row r="498" spans="14:20" s="30" customFormat="1" ht="16.5" hidden="1" customHeight="1" x14ac:dyDescent="0.3">
      <c r="N498" s="166"/>
      <c r="R498" s="153" t="s">
        <v>2025</v>
      </c>
      <c r="S498" s="153" t="s">
        <v>2026</v>
      </c>
      <c r="T498" s="153" t="s">
        <v>2027</v>
      </c>
    </row>
    <row r="499" spans="14:20" s="30" customFormat="1" ht="16.5" hidden="1" customHeight="1" x14ac:dyDescent="0.3">
      <c r="N499" s="166"/>
      <c r="R499" s="153" t="s">
        <v>2028</v>
      </c>
      <c r="S499" s="153" t="s">
        <v>2029</v>
      </c>
      <c r="T499" s="153" t="s">
        <v>2030</v>
      </c>
    </row>
    <row r="500" spans="14:20" s="30" customFormat="1" ht="16.5" hidden="1" customHeight="1" x14ac:dyDescent="0.3">
      <c r="N500" s="166"/>
      <c r="R500" s="153" t="s">
        <v>2031</v>
      </c>
      <c r="S500" s="153" t="s">
        <v>2032</v>
      </c>
      <c r="T500" s="153" t="s">
        <v>2033</v>
      </c>
    </row>
    <row r="501" spans="14:20" s="30" customFormat="1" ht="16.5" hidden="1" customHeight="1" x14ac:dyDescent="0.3">
      <c r="N501" s="166"/>
      <c r="R501" s="153" t="s">
        <v>2034</v>
      </c>
      <c r="S501" s="153" t="s">
        <v>2035</v>
      </c>
      <c r="T501" s="153" t="s">
        <v>2036</v>
      </c>
    </row>
    <row r="502" spans="14:20" s="30" customFormat="1" ht="16.5" hidden="1" customHeight="1" x14ac:dyDescent="0.3">
      <c r="N502" s="166"/>
      <c r="R502" s="153" t="s">
        <v>2037</v>
      </c>
      <c r="S502" s="153" t="s">
        <v>2038</v>
      </c>
      <c r="T502" s="153" t="s">
        <v>2039</v>
      </c>
    </row>
    <row r="503" spans="14:20" s="30" customFormat="1" ht="16.5" hidden="1" customHeight="1" x14ac:dyDescent="0.3">
      <c r="N503" s="166"/>
      <c r="R503" s="153" t="s">
        <v>2040</v>
      </c>
      <c r="S503" s="153" t="s">
        <v>2041</v>
      </c>
      <c r="T503" s="153" t="s">
        <v>2042</v>
      </c>
    </row>
    <row r="504" spans="14:20" s="30" customFormat="1" ht="16.5" hidden="1" customHeight="1" x14ac:dyDescent="0.3">
      <c r="N504" s="166"/>
      <c r="R504" s="153" t="s">
        <v>2043</v>
      </c>
      <c r="S504" s="153" t="s">
        <v>2044</v>
      </c>
      <c r="T504" s="153" t="s">
        <v>2045</v>
      </c>
    </row>
    <row r="505" spans="14:20" s="30" customFormat="1" ht="16.5" hidden="1" customHeight="1" x14ac:dyDescent="0.3">
      <c r="N505" s="166"/>
      <c r="R505" s="153" t="s">
        <v>2046</v>
      </c>
      <c r="S505" s="153" t="s">
        <v>2047</v>
      </c>
      <c r="T505" s="153" t="s">
        <v>2048</v>
      </c>
    </row>
    <row r="506" spans="14:20" s="30" customFormat="1" ht="16.5" hidden="1" customHeight="1" x14ac:dyDescent="0.3">
      <c r="N506" s="166"/>
      <c r="R506" s="153" t="s">
        <v>2049</v>
      </c>
      <c r="S506" s="153" t="s">
        <v>2050</v>
      </c>
      <c r="T506" s="153" t="s">
        <v>2051</v>
      </c>
    </row>
    <row r="507" spans="14:20" s="30" customFormat="1" ht="16.5" hidden="1" customHeight="1" x14ac:dyDescent="0.3">
      <c r="N507" s="166"/>
      <c r="R507" s="153" t="s">
        <v>2052</v>
      </c>
      <c r="S507" s="153" t="s">
        <v>2053</v>
      </c>
      <c r="T507" s="153" t="s">
        <v>2054</v>
      </c>
    </row>
    <row r="508" spans="14:20" s="30" customFormat="1" ht="16.5" hidden="1" customHeight="1" x14ac:dyDescent="0.3">
      <c r="N508" s="166"/>
      <c r="R508" s="153" t="s">
        <v>2055</v>
      </c>
      <c r="S508" s="153" t="s">
        <v>2056</v>
      </c>
      <c r="T508" s="153" t="s">
        <v>2057</v>
      </c>
    </row>
    <row r="509" spans="14:20" s="30" customFormat="1" ht="16.5" hidden="1" customHeight="1" x14ac:dyDescent="0.3">
      <c r="N509" s="166"/>
      <c r="R509" s="153" t="s">
        <v>2058</v>
      </c>
      <c r="S509" s="153" t="s">
        <v>2059</v>
      </c>
      <c r="T509" s="153" t="s">
        <v>2060</v>
      </c>
    </row>
    <row r="510" spans="14:20" s="30" customFormat="1" ht="16.5" hidden="1" customHeight="1" x14ac:dyDescent="0.3">
      <c r="N510" s="166"/>
      <c r="R510" s="153" t="s">
        <v>2061</v>
      </c>
      <c r="S510" s="153" t="s">
        <v>2062</v>
      </c>
      <c r="T510" s="153" t="s">
        <v>2063</v>
      </c>
    </row>
    <row r="511" spans="14:20" s="30" customFormat="1" ht="16.5" hidden="1" customHeight="1" x14ac:dyDescent="0.3">
      <c r="N511" s="166"/>
      <c r="R511" s="153" t="s">
        <v>2064</v>
      </c>
      <c r="S511" s="153" t="s">
        <v>2065</v>
      </c>
      <c r="T511" s="153" t="s">
        <v>2066</v>
      </c>
    </row>
    <row r="512" spans="14:20" s="30" customFormat="1" ht="16.5" hidden="1" customHeight="1" x14ac:dyDescent="0.3">
      <c r="N512" s="166"/>
      <c r="R512" s="153" t="s">
        <v>2067</v>
      </c>
      <c r="S512" s="153" t="s">
        <v>2068</v>
      </c>
      <c r="T512" s="153" t="s">
        <v>2069</v>
      </c>
    </row>
    <row r="513" spans="14:20" s="30" customFormat="1" ht="16.5" hidden="1" customHeight="1" x14ac:dyDescent="0.3">
      <c r="N513" s="166"/>
      <c r="R513" s="153" t="s">
        <v>2070</v>
      </c>
      <c r="S513" s="153" t="s">
        <v>2071</v>
      </c>
      <c r="T513" s="153" t="s">
        <v>2072</v>
      </c>
    </row>
    <row r="514" spans="14:20" s="30" customFormat="1" ht="16.5" hidden="1" customHeight="1" x14ac:dyDescent="0.3">
      <c r="N514" s="166"/>
      <c r="R514" s="153" t="s">
        <v>2073</v>
      </c>
      <c r="S514" s="153" t="s">
        <v>2074</v>
      </c>
      <c r="T514" s="153" t="s">
        <v>1894</v>
      </c>
    </row>
    <row r="515" spans="14:20" s="30" customFormat="1" ht="16.5" hidden="1" customHeight="1" x14ac:dyDescent="0.3">
      <c r="N515" s="166"/>
      <c r="R515" s="153" t="s">
        <v>2075</v>
      </c>
      <c r="S515" s="153" t="s">
        <v>2076</v>
      </c>
      <c r="T515" s="153" t="s">
        <v>2077</v>
      </c>
    </row>
    <row r="516" spans="14:20" s="30" customFormat="1" ht="16.5" hidden="1" customHeight="1" x14ac:dyDescent="0.3">
      <c r="N516" s="166"/>
      <c r="R516" s="153" t="s">
        <v>2078</v>
      </c>
      <c r="S516" s="153" t="s">
        <v>2079</v>
      </c>
      <c r="T516" s="153" t="s">
        <v>2080</v>
      </c>
    </row>
    <row r="517" spans="14:20" s="30" customFormat="1" ht="16.5" hidden="1" customHeight="1" x14ac:dyDescent="0.3">
      <c r="N517" s="166"/>
      <c r="R517" s="153" t="s">
        <v>2081</v>
      </c>
      <c r="S517" s="153" t="s">
        <v>2082</v>
      </c>
      <c r="T517" s="153" t="s">
        <v>2083</v>
      </c>
    </row>
    <row r="518" spans="14:20" s="30" customFormat="1" ht="16.5" hidden="1" customHeight="1" x14ac:dyDescent="0.3">
      <c r="N518" s="166"/>
      <c r="R518" s="153" t="s">
        <v>2084</v>
      </c>
      <c r="S518" s="153" t="s">
        <v>2085</v>
      </c>
      <c r="T518" s="153" t="s">
        <v>2086</v>
      </c>
    </row>
    <row r="519" spans="14:20" s="30" customFormat="1" ht="16.5" hidden="1" customHeight="1" x14ac:dyDescent="0.3">
      <c r="N519" s="166"/>
      <c r="R519" s="153" t="s">
        <v>2087</v>
      </c>
      <c r="S519" s="153" t="s">
        <v>2088</v>
      </c>
      <c r="T519" s="153" t="s">
        <v>2089</v>
      </c>
    </row>
    <row r="520" spans="14:20" s="30" customFormat="1" ht="16.5" hidden="1" customHeight="1" x14ac:dyDescent="0.3">
      <c r="N520" s="166"/>
      <c r="R520" s="153" t="s">
        <v>2090</v>
      </c>
      <c r="S520" s="153" t="s">
        <v>2091</v>
      </c>
      <c r="T520" s="153" t="s">
        <v>2092</v>
      </c>
    </row>
    <row r="521" spans="14:20" s="30" customFormat="1" ht="16.5" hidden="1" customHeight="1" x14ac:dyDescent="0.3">
      <c r="N521" s="166"/>
      <c r="R521" s="153" t="s">
        <v>2093</v>
      </c>
      <c r="S521" s="153" t="s">
        <v>2094</v>
      </c>
      <c r="T521" s="153" t="s">
        <v>2095</v>
      </c>
    </row>
    <row r="522" spans="14:20" s="30" customFormat="1" ht="16.5" hidden="1" customHeight="1" x14ac:dyDescent="0.3">
      <c r="N522" s="166"/>
      <c r="R522" s="153" t="s">
        <v>2096</v>
      </c>
      <c r="S522" s="153" t="s">
        <v>2097</v>
      </c>
      <c r="T522" s="153" t="s">
        <v>2098</v>
      </c>
    </row>
    <row r="523" spans="14:20" s="30" customFormat="1" ht="16.5" hidden="1" customHeight="1" x14ac:dyDescent="0.3">
      <c r="N523" s="166"/>
      <c r="R523" s="153" t="s">
        <v>2099</v>
      </c>
      <c r="S523" s="153" t="s">
        <v>2100</v>
      </c>
      <c r="T523" s="153" t="s">
        <v>2101</v>
      </c>
    </row>
    <row r="524" spans="14:20" s="30" customFormat="1" ht="16.5" hidden="1" customHeight="1" x14ac:dyDescent="0.3">
      <c r="N524" s="166"/>
      <c r="R524" s="153" t="s">
        <v>2102</v>
      </c>
      <c r="S524" s="153" t="s">
        <v>2103</v>
      </c>
      <c r="T524" s="153" t="s">
        <v>2104</v>
      </c>
    </row>
    <row r="525" spans="14:20" s="30" customFormat="1" ht="16.5" hidden="1" customHeight="1" x14ac:dyDescent="0.3">
      <c r="N525" s="166"/>
      <c r="R525" s="153" t="s">
        <v>2105</v>
      </c>
      <c r="S525" s="153" t="s">
        <v>2106</v>
      </c>
      <c r="T525" s="153" t="s">
        <v>2107</v>
      </c>
    </row>
    <row r="526" spans="14:20" s="30" customFormat="1" ht="16.5" hidden="1" customHeight="1" x14ac:dyDescent="0.3">
      <c r="N526" s="166"/>
      <c r="R526" s="153" t="s">
        <v>2108</v>
      </c>
      <c r="S526" s="153" t="s">
        <v>2109</v>
      </c>
      <c r="T526" s="153" t="s">
        <v>2110</v>
      </c>
    </row>
    <row r="527" spans="14:20" s="30" customFormat="1" ht="16.5" hidden="1" customHeight="1" x14ac:dyDescent="0.3">
      <c r="N527" s="166"/>
      <c r="R527" s="153" t="s">
        <v>2111</v>
      </c>
      <c r="S527" s="153" t="s">
        <v>2112</v>
      </c>
      <c r="T527" s="153" t="s">
        <v>2113</v>
      </c>
    </row>
    <row r="528" spans="14:20" s="30" customFormat="1" ht="16.5" hidden="1" customHeight="1" x14ac:dyDescent="0.3">
      <c r="N528" s="166"/>
      <c r="R528" s="153" t="s">
        <v>2114</v>
      </c>
      <c r="S528" s="153" t="s">
        <v>2115</v>
      </c>
      <c r="T528" s="153" t="s">
        <v>2116</v>
      </c>
    </row>
    <row r="529" spans="14:20" s="30" customFormat="1" ht="16.5" hidden="1" customHeight="1" x14ac:dyDescent="0.3">
      <c r="N529" s="166"/>
      <c r="R529" s="153" t="s">
        <v>2117</v>
      </c>
      <c r="S529" s="153" t="s">
        <v>2118</v>
      </c>
      <c r="T529" s="153" t="s">
        <v>2119</v>
      </c>
    </row>
    <row r="530" spans="14:20" s="30" customFormat="1" ht="16.5" hidden="1" customHeight="1" x14ac:dyDescent="0.3">
      <c r="N530" s="166"/>
      <c r="R530" s="153" t="s">
        <v>2120</v>
      </c>
      <c r="S530" s="153" t="s">
        <v>2121</v>
      </c>
      <c r="T530" s="153" t="s">
        <v>2122</v>
      </c>
    </row>
    <row r="531" spans="14:20" s="30" customFormat="1" ht="16.5" hidden="1" customHeight="1" x14ac:dyDescent="0.3">
      <c r="N531" s="166"/>
      <c r="R531" s="153" t="s">
        <v>2123</v>
      </c>
      <c r="S531" s="153" t="s">
        <v>2124</v>
      </c>
      <c r="T531" s="153" t="s">
        <v>2125</v>
      </c>
    </row>
    <row r="532" spans="14:20" s="30" customFormat="1" ht="16.5" hidden="1" customHeight="1" x14ac:dyDescent="0.3">
      <c r="N532" s="166"/>
      <c r="R532" s="153" t="s">
        <v>2126</v>
      </c>
      <c r="S532" s="153" t="s">
        <v>2127</v>
      </c>
      <c r="T532" s="153" t="s">
        <v>2128</v>
      </c>
    </row>
    <row r="533" spans="14:20" s="30" customFormat="1" ht="16.5" hidden="1" customHeight="1" x14ac:dyDescent="0.3">
      <c r="N533" s="166"/>
      <c r="R533" s="153" t="s">
        <v>2129</v>
      </c>
      <c r="S533" s="153" t="s">
        <v>2130</v>
      </c>
      <c r="T533" s="153" t="s">
        <v>2131</v>
      </c>
    </row>
    <row r="534" spans="14:20" s="30" customFormat="1" ht="16.5" hidden="1" customHeight="1" x14ac:dyDescent="0.3">
      <c r="N534" s="166"/>
      <c r="R534" s="153" t="s">
        <v>2132</v>
      </c>
      <c r="S534" s="153" t="s">
        <v>2133</v>
      </c>
      <c r="T534" s="153" t="s">
        <v>2134</v>
      </c>
    </row>
    <row r="535" spans="14:20" s="30" customFormat="1" ht="16.5" hidden="1" customHeight="1" x14ac:dyDescent="0.3">
      <c r="N535" s="166"/>
      <c r="R535" s="153" t="s">
        <v>2135</v>
      </c>
      <c r="S535" s="153" t="s">
        <v>2136</v>
      </c>
      <c r="T535" s="153" t="s">
        <v>2137</v>
      </c>
    </row>
    <row r="536" spans="14:20" s="30" customFormat="1" ht="16.5" hidden="1" customHeight="1" x14ac:dyDescent="0.3">
      <c r="N536" s="166"/>
      <c r="R536" s="153" t="s">
        <v>2138</v>
      </c>
      <c r="S536" s="153" t="s">
        <v>2139</v>
      </c>
      <c r="T536" s="153" t="s">
        <v>2140</v>
      </c>
    </row>
    <row r="537" spans="14:20" s="30" customFormat="1" ht="16.5" hidden="1" customHeight="1" x14ac:dyDescent="0.3">
      <c r="N537" s="166"/>
      <c r="R537" s="153" t="s">
        <v>2141</v>
      </c>
      <c r="S537" s="153" t="s">
        <v>2142</v>
      </c>
      <c r="T537" s="153" t="s">
        <v>2143</v>
      </c>
    </row>
    <row r="538" spans="14:20" s="30" customFormat="1" ht="16.5" hidden="1" customHeight="1" x14ac:dyDescent="0.3">
      <c r="N538" s="166"/>
      <c r="R538" s="153" t="s">
        <v>2144</v>
      </c>
      <c r="S538" s="153" t="s">
        <v>2145</v>
      </c>
      <c r="T538" s="153" t="s">
        <v>2146</v>
      </c>
    </row>
    <row r="539" spans="14:20" s="30" customFormat="1" ht="16.5" hidden="1" customHeight="1" x14ac:dyDescent="0.3">
      <c r="N539" s="166"/>
      <c r="R539" s="153" t="s">
        <v>2147</v>
      </c>
      <c r="S539" s="153" t="s">
        <v>2148</v>
      </c>
      <c r="T539" s="153" t="s">
        <v>2149</v>
      </c>
    </row>
    <row r="540" spans="14:20" s="30" customFormat="1" ht="16.5" hidden="1" customHeight="1" x14ac:dyDescent="0.3">
      <c r="N540" s="166"/>
      <c r="R540" s="153" t="s">
        <v>2150</v>
      </c>
      <c r="S540" s="153" t="s">
        <v>2151</v>
      </c>
      <c r="T540" s="153" t="s">
        <v>2152</v>
      </c>
    </row>
    <row r="541" spans="14:20" s="30" customFormat="1" ht="16.5" hidden="1" customHeight="1" x14ac:dyDescent="0.3">
      <c r="N541" s="166"/>
      <c r="R541" s="153" t="s">
        <v>2153</v>
      </c>
      <c r="S541" s="153" t="s">
        <v>2154</v>
      </c>
      <c r="T541" s="153" t="s">
        <v>2155</v>
      </c>
    </row>
    <row r="542" spans="14:20" s="30" customFormat="1" ht="16.5" hidden="1" customHeight="1" x14ac:dyDescent="0.3">
      <c r="N542" s="166"/>
      <c r="R542" s="153" t="s">
        <v>2156</v>
      </c>
      <c r="S542" s="153" t="s">
        <v>2157</v>
      </c>
      <c r="T542" s="153" t="s">
        <v>2158</v>
      </c>
    </row>
    <row r="543" spans="14:20" s="30" customFormat="1" ht="16.5" hidden="1" customHeight="1" x14ac:dyDescent="0.3">
      <c r="N543" s="166"/>
      <c r="R543" s="153" t="s">
        <v>2159</v>
      </c>
      <c r="S543" s="153" t="s">
        <v>2160</v>
      </c>
      <c r="T543" s="153" t="s">
        <v>2161</v>
      </c>
    </row>
    <row r="544" spans="14:20" s="30" customFormat="1" ht="16.5" hidden="1" customHeight="1" x14ac:dyDescent="0.3">
      <c r="N544" s="166"/>
      <c r="R544" s="153" t="s">
        <v>2162</v>
      </c>
      <c r="S544" s="153" t="s">
        <v>2163</v>
      </c>
      <c r="T544" s="153" t="s">
        <v>2164</v>
      </c>
    </row>
    <row r="545" spans="14:20" s="30" customFormat="1" ht="16.5" hidden="1" customHeight="1" x14ac:dyDescent="0.3">
      <c r="N545" s="166"/>
      <c r="R545" s="153" t="s">
        <v>2165</v>
      </c>
      <c r="S545" s="153" t="s">
        <v>2166</v>
      </c>
      <c r="T545" s="153" t="s">
        <v>965</v>
      </c>
    </row>
    <row r="546" spans="14:20" s="30" customFormat="1" ht="16.5" hidden="1" customHeight="1" x14ac:dyDescent="0.3">
      <c r="N546" s="166"/>
      <c r="R546" s="153" t="s">
        <v>2167</v>
      </c>
      <c r="S546" s="153" t="s">
        <v>2168</v>
      </c>
      <c r="T546" s="153" t="s">
        <v>2169</v>
      </c>
    </row>
    <row r="547" spans="14:20" s="30" customFormat="1" ht="16.5" hidden="1" customHeight="1" x14ac:dyDescent="0.3">
      <c r="N547" s="166"/>
      <c r="R547" s="153" t="s">
        <v>2170</v>
      </c>
      <c r="S547" s="153" t="s">
        <v>2171</v>
      </c>
      <c r="T547" s="153" t="s">
        <v>2172</v>
      </c>
    </row>
    <row r="548" spans="14:20" s="30" customFormat="1" ht="16.5" hidden="1" customHeight="1" x14ac:dyDescent="0.3">
      <c r="N548" s="166"/>
      <c r="R548" s="153" t="s">
        <v>2173</v>
      </c>
      <c r="S548" s="153" t="s">
        <v>2174</v>
      </c>
      <c r="T548" s="153" t="s">
        <v>2175</v>
      </c>
    </row>
    <row r="549" spans="14:20" s="30" customFormat="1" ht="16.5" hidden="1" customHeight="1" x14ac:dyDescent="0.3">
      <c r="N549" s="166"/>
      <c r="R549" s="153" t="s">
        <v>2176</v>
      </c>
      <c r="S549" s="153" t="s">
        <v>2177</v>
      </c>
      <c r="T549" s="153" t="s">
        <v>1374</v>
      </c>
    </row>
    <row r="550" spans="14:20" s="30" customFormat="1" ht="16.5" hidden="1" customHeight="1" x14ac:dyDescent="0.3">
      <c r="N550" s="166"/>
      <c r="R550" s="153" t="s">
        <v>2178</v>
      </c>
      <c r="S550" s="153" t="s">
        <v>2179</v>
      </c>
      <c r="T550" s="153" t="s">
        <v>2180</v>
      </c>
    </row>
    <row r="551" spans="14:20" s="30" customFormat="1" ht="16.5" hidden="1" customHeight="1" x14ac:dyDescent="0.3">
      <c r="N551" s="166"/>
      <c r="R551" s="153" t="s">
        <v>2181</v>
      </c>
      <c r="S551" s="153" t="s">
        <v>2182</v>
      </c>
      <c r="T551" s="153" t="s">
        <v>2183</v>
      </c>
    </row>
    <row r="552" spans="14:20" s="30" customFormat="1" ht="16.5" hidden="1" customHeight="1" x14ac:dyDescent="0.3">
      <c r="N552" s="166"/>
      <c r="R552" s="153" t="s">
        <v>2184</v>
      </c>
      <c r="S552" s="153" t="s">
        <v>2185</v>
      </c>
      <c r="T552" s="153" t="s">
        <v>2186</v>
      </c>
    </row>
    <row r="553" spans="14:20" s="30" customFormat="1" ht="16.5" hidden="1" customHeight="1" x14ac:dyDescent="0.3">
      <c r="N553" s="166"/>
      <c r="R553" s="153" t="s">
        <v>2187</v>
      </c>
      <c r="S553" s="153" t="s">
        <v>2188</v>
      </c>
      <c r="T553" s="153" t="s">
        <v>2189</v>
      </c>
    </row>
    <row r="554" spans="14:20" s="30" customFormat="1" ht="16.5" hidden="1" customHeight="1" x14ac:dyDescent="0.3">
      <c r="N554" s="166"/>
      <c r="R554" s="153" t="s">
        <v>2190</v>
      </c>
      <c r="S554" s="153" t="s">
        <v>2191</v>
      </c>
      <c r="T554" s="153" t="s">
        <v>2192</v>
      </c>
    </row>
    <row r="555" spans="14:20" s="30" customFormat="1" ht="16.5" hidden="1" customHeight="1" x14ac:dyDescent="0.3">
      <c r="N555" s="166"/>
      <c r="R555" s="153" t="s">
        <v>2193</v>
      </c>
      <c r="S555" s="153" t="s">
        <v>2194</v>
      </c>
      <c r="T555" s="153" t="s">
        <v>2195</v>
      </c>
    </row>
    <row r="556" spans="14:20" s="30" customFormat="1" ht="16.5" hidden="1" customHeight="1" x14ac:dyDescent="0.3">
      <c r="N556" s="166"/>
      <c r="R556" s="153" t="s">
        <v>2196</v>
      </c>
      <c r="S556" s="153" t="s">
        <v>2197</v>
      </c>
      <c r="T556" s="153" t="s">
        <v>2198</v>
      </c>
    </row>
    <row r="557" spans="14:20" s="30" customFormat="1" ht="16.5" hidden="1" customHeight="1" x14ac:dyDescent="0.3">
      <c r="N557" s="166"/>
      <c r="R557" s="153" t="s">
        <v>2199</v>
      </c>
      <c r="S557" s="153" t="s">
        <v>2200</v>
      </c>
      <c r="T557" s="153" t="s">
        <v>2201</v>
      </c>
    </row>
    <row r="558" spans="14:20" s="30" customFormat="1" ht="16.5" hidden="1" customHeight="1" x14ac:dyDescent="0.3">
      <c r="N558" s="166"/>
      <c r="R558" s="153" t="s">
        <v>2202</v>
      </c>
      <c r="S558" s="153" t="s">
        <v>2203</v>
      </c>
      <c r="T558" s="153" t="s">
        <v>2204</v>
      </c>
    </row>
    <row r="559" spans="14:20" s="30" customFormat="1" ht="16.5" hidden="1" customHeight="1" x14ac:dyDescent="0.3">
      <c r="N559" s="166"/>
      <c r="R559" s="153" t="s">
        <v>2205</v>
      </c>
      <c r="S559" s="153" t="s">
        <v>2206</v>
      </c>
      <c r="T559" s="153" t="s">
        <v>2152</v>
      </c>
    </row>
    <row r="560" spans="14:20" s="30" customFormat="1" ht="16.5" hidden="1" customHeight="1" x14ac:dyDescent="0.3">
      <c r="N560" s="166"/>
      <c r="R560" s="153" t="s">
        <v>2207</v>
      </c>
      <c r="S560" s="153" t="s">
        <v>2208</v>
      </c>
      <c r="T560" s="153" t="s">
        <v>655</v>
      </c>
    </row>
    <row r="561" spans="14:20" s="30" customFormat="1" ht="16.5" hidden="1" customHeight="1" x14ac:dyDescent="0.3">
      <c r="N561" s="166"/>
      <c r="R561" s="153" t="s">
        <v>2209</v>
      </c>
      <c r="S561" s="153" t="s">
        <v>2210</v>
      </c>
      <c r="T561" s="153" t="s">
        <v>2211</v>
      </c>
    </row>
    <row r="562" spans="14:20" s="30" customFormat="1" ht="16.5" hidden="1" customHeight="1" x14ac:dyDescent="0.3">
      <c r="N562" s="166"/>
      <c r="R562" s="153" t="s">
        <v>2212</v>
      </c>
      <c r="S562" s="153" t="s">
        <v>2213</v>
      </c>
      <c r="T562" s="153" t="s">
        <v>2214</v>
      </c>
    </row>
    <row r="563" spans="14:20" s="30" customFormat="1" ht="16.5" hidden="1" customHeight="1" x14ac:dyDescent="0.3">
      <c r="N563" s="166"/>
      <c r="R563" s="153" t="s">
        <v>2215</v>
      </c>
      <c r="S563" s="153" t="s">
        <v>2216</v>
      </c>
      <c r="T563" s="153" t="s">
        <v>2217</v>
      </c>
    </row>
    <row r="564" spans="14:20" s="30" customFormat="1" ht="16.5" hidden="1" customHeight="1" x14ac:dyDescent="0.3">
      <c r="N564" s="166"/>
      <c r="R564" s="153" t="s">
        <v>2218</v>
      </c>
      <c r="S564" s="153" t="s">
        <v>2219</v>
      </c>
      <c r="T564" s="153" t="s">
        <v>2220</v>
      </c>
    </row>
    <row r="565" spans="14:20" s="30" customFormat="1" ht="16.5" hidden="1" customHeight="1" x14ac:dyDescent="0.3">
      <c r="N565" s="166"/>
      <c r="R565" s="153" t="s">
        <v>2221</v>
      </c>
      <c r="S565" s="153" t="s">
        <v>2222</v>
      </c>
      <c r="T565" s="153" t="s">
        <v>2223</v>
      </c>
    </row>
    <row r="566" spans="14:20" s="30" customFormat="1" ht="16.5" hidden="1" customHeight="1" x14ac:dyDescent="0.3">
      <c r="N566" s="166"/>
      <c r="R566" s="153" t="s">
        <v>2224</v>
      </c>
      <c r="S566" s="153" t="s">
        <v>2225</v>
      </c>
      <c r="T566" s="153" t="s">
        <v>2226</v>
      </c>
    </row>
    <row r="567" spans="14:20" s="30" customFormat="1" ht="16.5" hidden="1" customHeight="1" x14ac:dyDescent="0.3">
      <c r="N567" s="166"/>
      <c r="R567" s="153" t="s">
        <v>2227</v>
      </c>
      <c r="S567" s="153" t="s">
        <v>2228</v>
      </c>
      <c r="T567" s="153" t="s">
        <v>1071</v>
      </c>
    </row>
    <row r="568" spans="14:20" s="30" customFormat="1" ht="16.5" hidden="1" customHeight="1" x14ac:dyDescent="0.3">
      <c r="N568" s="166"/>
      <c r="R568" s="153" t="s">
        <v>2229</v>
      </c>
      <c r="S568" s="153" t="s">
        <v>2230</v>
      </c>
      <c r="T568" s="153" t="s">
        <v>2231</v>
      </c>
    </row>
    <row r="569" spans="14:20" s="30" customFormat="1" ht="16.5" hidden="1" customHeight="1" x14ac:dyDescent="0.3">
      <c r="N569" s="166"/>
      <c r="R569" s="153" t="s">
        <v>2232</v>
      </c>
      <c r="S569" s="153" t="s">
        <v>2233</v>
      </c>
      <c r="T569" s="153" t="s">
        <v>2234</v>
      </c>
    </row>
    <row r="570" spans="14:20" s="30" customFormat="1" ht="16.5" hidden="1" customHeight="1" x14ac:dyDescent="0.3">
      <c r="N570" s="166"/>
      <c r="R570" s="153" t="s">
        <v>2235</v>
      </c>
      <c r="S570" s="153" t="s">
        <v>2236</v>
      </c>
      <c r="T570" s="153" t="s">
        <v>2237</v>
      </c>
    </row>
    <row r="571" spans="14:20" s="30" customFormat="1" ht="16.5" hidden="1" customHeight="1" x14ac:dyDescent="0.3">
      <c r="N571" s="166"/>
      <c r="R571" s="153" t="s">
        <v>2238</v>
      </c>
      <c r="S571" s="153" t="s">
        <v>2239</v>
      </c>
      <c r="T571" s="153" t="s">
        <v>2240</v>
      </c>
    </row>
    <row r="572" spans="14:20" s="30" customFormat="1" ht="16.5" hidden="1" customHeight="1" x14ac:dyDescent="0.3">
      <c r="N572" s="166"/>
      <c r="R572" s="153" t="s">
        <v>2241</v>
      </c>
      <c r="S572" s="153" t="s">
        <v>2242</v>
      </c>
      <c r="T572" s="153" t="s">
        <v>2243</v>
      </c>
    </row>
    <row r="573" spans="14:20" s="30" customFormat="1" ht="16.5" hidden="1" customHeight="1" x14ac:dyDescent="0.3">
      <c r="N573" s="166"/>
      <c r="R573" s="153" t="s">
        <v>2244</v>
      </c>
      <c r="S573" s="153" t="s">
        <v>2245</v>
      </c>
      <c r="T573" s="153" t="s">
        <v>2246</v>
      </c>
    </row>
    <row r="574" spans="14:20" s="30" customFormat="1" ht="16.5" hidden="1" customHeight="1" x14ac:dyDescent="0.3">
      <c r="N574" s="166"/>
      <c r="R574" s="153" t="s">
        <v>2247</v>
      </c>
      <c r="S574" s="153" t="s">
        <v>2248</v>
      </c>
      <c r="T574" s="153" t="s">
        <v>2249</v>
      </c>
    </row>
    <row r="575" spans="14:20" s="30" customFormat="1" ht="16.5" hidden="1" customHeight="1" x14ac:dyDescent="0.3">
      <c r="N575" s="166"/>
      <c r="R575" s="153" t="s">
        <v>2250</v>
      </c>
      <c r="S575" s="153" t="s">
        <v>2251</v>
      </c>
      <c r="T575" s="153" t="s">
        <v>2252</v>
      </c>
    </row>
    <row r="576" spans="14:20" s="30" customFormat="1" ht="16.5" hidden="1" customHeight="1" x14ac:dyDescent="0.3">
      <c r="N576" s="166"/>
      <c r="R576" s="153" t="s">
        <v>2253</v>
      </c>
      <c r="S576" s="153" t="s">
        <v>2254</v>
      </c>
      <c r="T576" s="153" t="s">
        <v>2255</v>
      </c>
    </row>
    <row r="577" spans="14:20" s="30" customFormat="1" ht="16.5" hidden="1" customHeight="1" x14ac:dyDescent="0.3">
      <c r="N577" s="166"/>
      <c r="R577" s="153" t="s">
        <v>2256</v>
      </c>
      <c r="S577" s="153" t="s">
        <v>2257</v>
      </c>
      <c r="T577" s="153" t="s">
        <v>2258</v>
      </c>
    </row>
    <row r="578" spans="14:20" s="30" customFormat="1" ht="16.5" hidden="1" customHeight="1" x14ac:dyDescent="0.3">
      <c r="N578" s="166"/>
      <c r="R578" s="153" t="s">
        <v>2259</v>
      </c>
      <c r="S578" s="153" t="s">
        <v>2260</v>
      </c>
      <c r="T578" s="153" t="s">
        <v>2261</v>
      </c>
    </row>
    <row r="579" spans="14:20" s="30" customFormat="1" ht="16.5" hidden="1" customHeight="1" x14ac:dyDescent="0.3">
      <c r="N579" s="166"/>
      <c r="R579" s="153" t="s">
        <v>2262</v>
      </c>
      <c r="S579" s="153" t="s">
        <v>2263</v>
      </c>
      <c r="T579" s="153" t="s">
        <v>2264</v>
      </c>
    </row>
    <row r="580" spans="14:20" s="30" customFormat="1" ht="16.5" hidden="1" customHeight="1" x14ac:dyDescent="0.3">
      <c r="N580" s="166"/>
      <c r="R580" s="153" t="s">
        <v>2265</v>
      </c>
      <c r="S580" s="153" t="s">
        <v>2266</v>
      </c>
      <c r="T580" s="153" t="s">
        <v>2267</v>
      </c>
    </row>
    <row r="581" spans="14:20" s="30" customFormat="1" ht="16.5" hidden="1" customHeight="1" x14ac:dyDescent="0.3">
      <c r="N581" s="166"/>
      <c r="R581" s="153" t="s">
        <v>2268</v>
      </c>
      <c r="S581" s="153" t="s">
        <v>2269</v>
      </c>
      <c r="T581" s="153" t="s">
        <v>2270</v>
      </c>
    </row>
    <row r="582" spans="14:20" s="30" customFormat="1" ht="16.5" hidden="1" customHeight="1" x14ac:dyDescent="0.3">
      <c r="N582" s="166"/>
      <c r="R582" s="153" t="s">
        <v>2271</v>
      </c>
      <c r="S582" s="153" t="s">
        <v>2272</v>
      </c>
      <c r="T582" s="153" t="s">
        <v>2273</v>
      </c>
    </row>
    <row r="583" spans="14:20" s="30" customFormat="1" ht="16.5" hidden="1" customHeight="1" x14ac:dyDescent="0.3">
      <c r="N583" s="166"/>
      <c r="R583" s="153" t="s">
        <v>2274</v>
      </c>
      <c r="S583" s="153" t="s">
        <v>2275</v>
      </c>
      <c r="T583" s="153" t="s">
        <v>2276</v>
      </c>
    </row>
    <row r="584" spans="14:20" s="30" customFormat="1" ht="16.5" hidden="1" customHeight="1" x14ac:dyDescent="0.3">
      <c r="N584" s="166"/>
      <c r="R584" s="153" t="s">
        <v>2277</v>
      </c>
      <c r="S584" s="153" t="s">
        <v>2278</v>
      </c>
      <c r="T584" s="153" t="s">
        <v>2279</v>
      </c>
    </row>
    <row r="585" spans="14:20" s="30" customFormat="1" ht="16.5" hidden="1" customHeight="1" x14ac:dyDescent="0.3">
      <c r="N585" s="166"/>
      <c r="R585" s="153" t="s">
        <v>2280</v>
      </c>
      <c r="S585" s="153" t="s">
        <v>2281</v>
      </c>
      <c r="T585" s="153" t="s">
        <v>2282</v>
      </c>
    </row>
    <row r="586" spans="14:20" s="30" customFormat="1" ht="16.5" hidden="1" customHeight="1" x14ac:dyDescent="0.3">
      <c r="N586" s="166"/>
      <c r="R586" s="153" t="s">
        <v>2283</v>
      </c>
      <c r="S586" s="153" t="s">
        <v>2284</v>
      </c>
      <c r="T586" s="153" t="s">
        <v>2285</v>
      </c>
    </row>
    <row r="587" spans="14:20" s="30" customFormat="1" ht="16.5" hidden="1" customHeight="1" x14ac:dyDescent="0.3">
      <c r="N587" s="166"/>
      <c r="R587" s="153" t="s">
        <v>2286</v>
      </c>
      <c r="S587" s="153" t="s">
        <v>2287</v>
      </c>
      <c r="T587" s="153" t="s">
        <v>1077</v>
      </c>
    </row>
    <row r="588" spans="14:20" s="30" customFormat="1" ht="16.5" hidden="1" customHeight="1" x14ac:dyDescent="0.3">
      <c r="N588" s="166"/>
      <c r="R588" s="153" t="s">
        <v>2288</v>
      </c>
      <c r="S588" s="153" t="s">
        <v>2289</v>
      </c>
      <c r="T588" s="153" t="s">
        <v>2290</v>
      </c>
    </row>
    <row r="589" spans="14:20" s="30" customFormat="1" ht="16.5" hidden="1" customHeight="1" x14ac:dyDescent="0.3">
      <c r="N589" s="166"/>
      <c r="R589" s="153" t="s">
        <v>2291</v>
      </c>
      <c r="S589" s="153" t="s">
        <v>2292</v>
      </c>
      <c r="T589" s="153" t="s">
        <v>2293</v>
      </c>
    </row>
    <row r="590" spans="14:20" s="30" customFormat="1" ht="16.5" hidden="1" customHeight="1" x14ac:dyDescent="0.3">
      <c r="N590" s="166"/>
      <c r="R590" s="153" t="s">
        <v>2294</v>
      </c>
      <c r="S590" s="153" t="s">
        <v>2295</v>
      </c>
      <c r="T590" s="153" t="s">
        <v>2296</v>
      </c>
    </row>
    <row r="591" spans="14:20" s="30" customFormat="1" ht="16.5" hidden="1" customHeight="1" x14ac:dyDescent="0.3">
      <c r="N591" s="166"/>
      <c r="R591" s="153" t="s">
        <v>2297</v>
      </c>
      <c r="S591" s="153" t="s">
        <v>2298</v>
      </c>
      <c r="T591" s="153" t="s">
        <v>2299</v>
      </c>
    </row>
    <row r="592" spans="14:20" s="30" customFormat="1" ht="16.5" hidden="1" customHeight="1" x14ac:dyDescent="0.3">
      <c r="N592" s="166"/>
      <c r="R592" s="153" t="s">
        <v>2300</v>
      </c>
      <c r="S592" s="153" t="s">
        <v>2301</v>
      </c>
      <c r="T592" s="153" t="s">
        <v>2302</v>
      </c>
    </row>
    <row r="593" spans="14:20" s="30" customFormat="1" ht="16.5" hidden="1" customHeight="1" x14ac:dyDescent="0.3">
      <c r="N593" s="166"/>
      <c r="R593" s="153" t="s">
        <v>2303</v>
      </c>
      <c r="S593" s="153" t="s">
        <v>2304</v>
      </c>
      <c r="T593" s="153" t="s">
        <v>2305</v>
      </c>
    </row>
    <row r="594" spans="14:20" s="30" customFormat="1" ht="16.5" hidden="1" customHeight="1" x14ac:dyDescent="0.3">
      <c r="N594" s="166"/>
      <c r="R594" s="153" t="s">
        <v>2306</v>
      </c>
      <c r="S594" s="153" t="s">
        <v>2307</v>
      </c>
      <c r="T594" s="153" t="s">
        <v>2264</v>
      </c>
    </row>
    <row r="595" spans="14:20" s="30" customFormat="1" ht="16.5" hidden="1" customHeight="1" x14ac:dyDescent="0.3">
      <c r="N595" s="166"/>
      <c r="R595" s="153" t="s">
        <v>2308</v>
      </c>
      <c r="S595" s="153" t="s">
        <v>2309</v>
      </c>
      <c r="T595" s="153" t="s">
        <v>2310</v>
      </c>
    </row>
    <row r="596" spans="14:20" s="30" customFormat="1" ht="16.5" hidden="1" customHeight="1" x14ac:dyDescent="0.3">
      <c r="N596" s="166"/>
      <c r="R596" s="153" t="s">
        <v>2311</v>
      </c>
      <c r="S596" s="153" t="s">
        <v>2312</v>
      </c>
      <c r="T596" s="153" t="s">
        <v>2313</v>
      </c>
    </row>
    <row r="597" spans="14:20" s="30" customFormat="1" ht="16.5" hidden="1" customHeight="1" x14ac:dyDescent="0.3">
      <c r="N597" s="166"/>
      <c r="R597" s="153" t="s">
        <v>2314</v>
      </c>
      <c r="S597" s="153" t="s">
        <v>2315</v>
      </c>
      <c r="T597" s="153" t="s">
        <v>2316</v>
      </c>
    </row>
    <row r="598" spans="14:20" s="30" customFormat="1" ht="16.5" hidden="1" customHeight="1" x14ac:dyDescent="0.3">
      <c r="N598" s="166"/>
      <c r="R598" s="153" t="s">
        <v>2317</v>
      </c>
      <c r="S598" s="153" t="s">
        <v>2318</v>
      </c>
      <c r="T598" s="153" t="s">
        <v>2319</v>
      </c>
    </row>
    <row r="599" spans="14:20" s="30" customFormat="1" ht="16.5" hidden="1" customHeight="1" x14ac:dyDescent="0.3">
      <c r="N599" s="166"/>
      <c r="R599" s="153" t="s">
        <v>2320</v>
      </c>
      <c r="S599" s="153" t="s">
        <v>2321</v>
      </c>
      <c r="T599" s="153" t="s">
        <v>2322</v>
      </c>
    </row>
    <row r="600" spans="14:20" s="30" customFormat="1" ht="16.5" hidden="1" customHeight="1" x14ac:dyDescent="0.3">
      <c r="N600" s="166"/>
      <c r="R600" s="153" t="s">
        <v>2323</v>
      </c>
      <c r="S600" s="153" t="s">
        <v>2324</v>
      </c>
      <c r="T600" s="153" t="s">
        <v>2325</v>
      </c>
    </row>
    <row r="601" spans="14:20" s="30" customFormat="1" ht="16.5" hidden="1" customHeight="1" x14ac:dyDescent="0.3">
      <c r="N601" s="166"/>
      <c r="R601" s="153" t="s">
        <v>2326</v>
      </c>
      <c r="S601" s="153" t="s">
        <v>2327</v>
      </c>
      <c r="T601" s="153" t="s">
        <v>2328</v>
      </c>
    </row>
    <row r="602" spans="14:20" s="30" customFormat="1" ht="16.5" hidden="1" customHeight="1" x14ac:dyDescent="0.3">
      <c r="N602" s="166"/>
      <c r="R602" s="153" t="s">
        <v>2329</v>
      </c>
      <c r="S602" s="153" t="s">
        <v>2330</v>
      </c>
      <c r="T602" s="153" t="s">
        <v>2331</v>
      </c>
    </row>
    <row r="603" spans="14:20" s="30" customFormat="1" ht="16.5" hidden="1" customHeight="1" x14ac:dyDescent="0.3">
      <c r="N603" s="166"/>
      <c r="R603" s="153" t="s">
        <v>2332</v>
      </c>
      <c r="S603" s="153" t="s">
        <v>2333</v>
      </c>
      <c r="T603" s="153" t="s">
        <v>1080</v>
      </c>
    </row>
    <row r="604" spans="14:20" s="30" customFormat="1" ht="16.5" hidden="1" customHeight="1" x14ac:dyDescent="0.3">
      <c r="N604" s="166"/>
      <c r="R604" s="153" t="s">
        <v>2334</v>
      </c>
      <c r="S604" s="153" t="s">
        <v>2335</v>
      </c>
      <c r="T604" s="153" t="s">
        <v>2336</v>
      </c>
    </row>
    <row r="605" spans="14:20" s="30" customFormat="1" ht="16.5" hidden="1" customHeight="1" x14ac:dyDescent="0.3">
      <c r="N605" s="166"/>
      <c r="R605" s="153" t="s">
        <v>2337</v>
      </c>
      <c r="S605" s="153" t="s">
        <v>2338</v>
      </c>
      <c r="T605" s="153" t="s">
        <v>2339</v>
      </c>
    </row>
    <row r="606" spans="14:20" s="30" customFormat="1" ht="16.5" hidden="1" customHeight="1" x14ac:dyDescent="0.3">
      <c r="N606" s="166"/>
      <c r="R606" s="153" t="s">
        <v>2340</v>
      </c>
      <c r="S606" s="153" t="s">
        <v>2341</v>
      </c>
      <c r="T606" s="153" t="s">
        <v>2342</v>
      </c>
    </row>
    <row r="607" spans="14:20" s="30" customFormat="1" ht="16.5" hidden="1" customHeight="1" x14ac:dyDescent="0.3">
      <c r="N607" s="166"/>
      <c r="R607" s="153" t="s">
        <v>2343</v>
      </c>
      <c r="S607" s="153" t="s">
        <v>2344</v>
      </c>
      <c r="T607" s="153" t="s">
        <v>2345</v>
      </c>
    </row>
    <row r="608" spans="14:20" s="30" customFormat="1" ht="16.5" hidden="1" customHeight="1" x14ac:dyDescent="0.3">
      <c r="N608" s="166"/>
      <c r="R608" s="153" t="s">
        <v>2346</v>
      </c>
      <c r="S608" s="153" t="s">
        <v>2347</v>
      </c>
      <c r="T608" s="153" t="s">
        <v>2348</v>
      </c>
    </row>
    <row r="609" spans="14:20" s="30" customFormat="1" ht="16.5" hidden="1" customHeight="1" x14ac:dyDescent="0.3">
      <c r="N609" s="166"/>
      <c r="R609" s="153" t="s">
        <v>2349</v>
      </c>
      <c r="S609" s="153" t="s">
        <v>2350</v>
      </c>
      <c r="T609" s="153" t="s">
        <v>2351</v>
      </c>
    </row>
    <row r="610" spans="14:20" s="30" customFormat="1" ht="16.5" hidden="1" customHeight="1" x14ac:dyDescent="0.3">
      <c r="N610" s="166"/>
      <c r="R610" s="153" t="s">
        <v>2352</v>
      </c>
      <c r="S610" s="153" t="s">
        <v>2353</v>
      </c>
      <c r="T610" s="153" t="s">
        <v>2354</v>
      </c>
    </row>
    <row r="611" spans="14:20" s="30" customFormat="1" ht="16.5" hidden="1" customHeight="1" x14ac:dyDescent="0.3">
      <c r="N611" s="166"/>
      <c r="R611" s="153" t="s">
        <v>2355</v>
      </c>
      <c r="S611" s="153" t="s">
        <v>2356</v>
      </c>
      <c r="T611" s="153" t="s">
        <v>2357</v>
      </c>
    </row>
    <row r="612" spans="14:20" s="30" customFormat="1" ht="16.5" hidden="1" customHeight="1" x14ac:dyDescent="0.3">
      <c r="N612" s="166"/>
      <c r="R612" s="153" t="s">
        <v>2358</v>
      </c>
      <c r="S612" s="153" t="s">
        <v>2359</v>
      </c>
      <c r="T612" s="153" t="s">
        <v>2360</v>
      </c>
    </row>
    <row r="613" spans="14:20" s="30" customFormat="1" ht="16.5" hidden="1" customHeight="1" x14ac:dyDescent="0.3">
      <c r="N613" s="166"/>
      <c r="R613" s="153" t="s">
        <v>2361</v>
      </c>
      <c r="S613" s="153" t="s">
        <v>2362</v>
      </c>
      <c r="T613" s="153" t="s">
        <v>2363</v>
      </c>
    </row>
    <row r="614" spans="14:20" s="30" customFormat="1" ht="16.5" hidden="1" customHeight="1" x14ac:dyDescent="0.3">
      <c r="N614" s="166"/>
      <c r="R614" s="153" t="s">
        <v>2364</v>
      </c>
      <c r="S614" s="153" t="s">
        <v>2365</v>
      </c>
      <c r="T614" s="153" t="s">
        <v>2363</v>
      </c>
    </row>
    <row r="615" spans="14:20" s="30" customFormat="1" ht="16.5" hidden="1" customHeight="1" x14ac:dyDescent="0.3">
      <c r="N615" s="166"/>
      <c r="R615" s="153" t="s">
        <v>2366</v>
      </c>
      <c r="S615" s="153" t="s">
        <v>2367</v>
      </c>
      <c r="T615" s="153" t="s">
        <v>2368</v>
      </c>
    </row>
    <row r="616" spans="14:20" s="30" customFormat="1" ht="16.5" hidden="1" customHeight="1" x14ac:dyDescent="0.3">
      <c r="N616" s="166"/>
      <c r="R616" s="153" t="s">
        <v>2369</v>
      </c>
      <c r="S616" s="153" t="s">
        <v>2370</v>
      </c>
      <c r="T616" s="153" t="s">
        <v>2371</v>
      </c>
    </row>
    <row r="617" spans="14:20" s="30" customFormat="1" ht="16.5" hidden="1" customHeight="1" x14ac:dyDescent="0.3">
      <c r="N617" s="166"/>
      <c r="R617" s="153" t="s">
        <v>2372</v>
      </c>
      <c r="S617" s="153" t="s">
        <v>2373</v>
      </c>
      <c r="T617" s="153" t="s">
        <v>2374</v>
      </c>
    </row>
    <row r="618" spans="14:20" s="30" customFormat="1" ht="16.5" hidden="1" customHeight="1" x14ac:dyDescent="0.3">
      <c r="N618" s="166"/>
      <c r="R618" s="153" t="s">
        <v>2375</v>
      </c>
      <c r="S618" s="153" t="s">
        <v>548</v>
      </c>
      <c r="T618" s="153" t="s">
        <v>2376</v>
      </c>
    </row>
    <row r="619" spans="14:20" s="30" customFormat="1" ht="16.5" hidden="1" customHeight="1" x14ac:dyDescent="0.3">
      <c r="N619" s="166"/>
      <c r="R619" s="153" t="s">
        <v>2377</v>
      </c>
      <c r="S619" s="153" t="s">
        <v>2378</v>
      </c>
      <c r="T619" s="153" t="s">
        <v>2379</v>
      </c>
    </row>
    <row r="620" spans="14:20" s="30" customFormat="1" ht="16.5" hidden="1" customHeight="1" x14ac:dyDescent="0.3">
      <c r="N620" s="166"/>
      <c r="R620" s="153" t="s">
        <v>2380</v>
      </c>
      <c r="S620" s="153" t="s">
        <v>2381</v>
      </c>
      <c r="T620" s="153" t="s">
        <v>2382</v>
      </c>
    </row>
    <row r="621" spans="14:20" s="30" customFormat="1" ht="16.5" hidden="1" customHeight="1" x14ac:dyDescent="0.3">
      <c r="N621" s="166"/>
      <c r="R621" s="153" t="s">
        <v>2383</v>
      </c>
      <c r="S621" s="153" t="s">
        <v>2384</v>
      </c>
      <c r="T621" s="153" t="s">
        <v>2385</v>
      </c>
    </row>
    <row r="622" spans="14:20" s="30" customFormat="1" ht="16.5" hidden="1" customHeight="1" x14ac:dyDescent="0.3">
      <c r="N622" s="166"/>
      <c r="R622" s="153" t="s">
        <v>2386</v>
      </c>
      <c r="S622" s="153" t="s">
        <v>2387</v>
      </c>
      <c r="T622" s="153" t="s">
        <v>2388</v>
      </c>
    </row>
    <row r="623" spans="14:20" s="30" customFormat="1" ht="16.5" hidden="1" customHeight="1" x14ac:dyDescent="0.3">
      <c r="N623" s="166"/>
      <c r="R623" s="153" t="s">
        <v>2389</v>
      </c>
      <c r="S623" s="153" t="s">
        <v>2390</v>
      </c>
      <c r="T623" s="153" t="s">
        <v>2391</v>
      </c>
    </row>
    <row r="624" spans="14:20" s="30" customFormat="1" ht="16.5" hidden="1" customHeight="1" x14ac:dyDescent="0.3">
      <c r="N624" s="166"/>
      <c r="R624" s="153" t="s">
        <v>2392</v>
      </c>
      <c r="S624" s="153" t="s">
        <v>2393</v>
      </c>
      <c r="T624" s="153" t="s">
        <v>1490</v>
      </c>
    </row>
    <row r="625" spans="14:20" s="30" customFormat="1" ht="16.5" hidden="1" customHeight="1" x14ac:dyDescent="0.3">
      <c r="N625" s="166"/>
      <c r="R625" s="153" t="s">
        <v>2394</v>
      </c>
      <c r="S625" s="153" t="s">
        <v>2395</v>
      </c>
      <c r="T625" s="153" t="s">
        <v>2396</v>
      </c>
    </row>
    <row r="626" spans="14:20" s="30" customFormat="1" ht="16.5" hidden="1" customHeight="1" x14ac:dyDescent="0.3">
      <c r="N626" s="166"/>
      <c r="R626" s="153" t="s">
        <v>2397</v>
      </c>
      <c r="S626" s="153" t="s">
        <v>2398</v>
      </c>
      <c r="T626" s="153" t="s">
        <v>2399</v>
      </c>
    </row>
    <row r="627" spans="14:20" s="30" customFormat="1" ht="16.5" hidden="1" customHeight="1" x14ac:dyDescent="0.3">
      <c r="N627" s="166"/>
      <c r="R627" s="153" t="s">
        <v>2400</v>
      </c>
      <c r="S627" s="153" t="s">
        <v>2401</v>
      </c>
      <c r="T627" s="153" t="s">
        <v>2402</v>
      </c>
    </row>
    <row r="628" spans="14:20" s="30" customFormat="1" ht="16.5" hidden="1" customHeight="1" x14ac:dyDescent="0.3">
      <c r="N628" s="166"/>
      <c r="R628" s="153" t="s">
        <v>2403</v>
      </c>
      <c r="S628" s="153" t="s">
        <v>2404</v>
      </c>
      <c r="T628" s="153" t="s">
        <v>2405</v>
      </c>
    </row>
    <row r="629" spans="14:20" s="30" customFormat="1" ht="16.5" hidden="1" customHeight="1" x14ac:dyDescent="0.3">
      <c r="N629" s="166"/>
      <c r="R629" s="153" t="s">
        <v>2406</v>
      </c>
      <c r="S629" s="153" t="s">
        <v>2407</v>
      </c>
      <c r="T629" s="153" t="s">
        <v>2408</v>
      </c>
    </row>
    <row r="630" spans="14:20" s="30" customFormat="1" ht="16.5" hidden="1" customHeight="1" x14ac:dyDescent="0.3">
      <c r="N630" s="166"/>
      <c r="R630" s="153" t="s">
        <v>2409</v>
      </c>
      <c r="S630" s="153" t="s">
        <v>2410</v>
      </c>
      <c r="T630" s="153" t="s">
        <v>2411</v>
      </c>
    </row>
    <row r="631" spans="14:20" s="30" customFormat="1" ht="16.5" hidden="1" customHeight="1" x14ac:dyDescent="0.3">
      <c r="N631" s="166"/>
      <c r="R631" s="153" t="s">
        <v>2412</v>
      </c>
      <c r="S631" s="153" t="s">
        <v>2413</v>
      </c>
      <c r="T631" s="153" t="s">
        <v>2414</v>
      </c>
    </row>
    <row r="632" spans="14:20" s="30" customFormat="1" ht="16.5" hidden="1" customHeight="1" x14ac:dyDescent="0.3">
      <c r="N632" s="166"/>
      <c r="R632" s="153" t="s">
        <v>2415</v>
      </c>
      <c r="S632" s="153" t="s">
        <v>2416</v>
      </c>
      <c r="T632" s="153" t="s">
        <v>2417</v>
      </c>
    </row>
    <row r="633" spans="14:20" s="30" customFormat="1" ht="16.5" hidden="1" customHeight="1" x14ac:dyDescent="0.3">
      <c r="N633" s="166"/>
      <c r="R633" s="153" t="s">
        <v>2418</v>
      </c>
      <c r="S633" s="153" t="s">
        <v>2419</v>
      </c>
      <c r="T633" s="153" t="s">
        <v>2420</v>
      </c>
    </row>
    <row r="634" spans="14:20" s="30" customFormat="1" ht="16.5" hidden="1" customHeight="1" x14ac:dyDescent="0.3">
      <c r="N634" s="166"/>
      <c r="R634" s="153" t="s">
        <v>2421</v>
      </c>
      <c r="S634" s="153" t="s">
        <v>2422</v>
      </c>
      <c r="T634" s="153" t="s">
        <v>2423</v>
      </c>
    </row>
    <row r="635" spans="14:20" s="30" customFormat="1" ht="16.5" hidden="1" customHeight="1" x14ac:dyDescent="0.3">
      <c r="N635" s="166"/>
      <c r="R635" s="153" t="s">
        <v>2424</v>
      </c>
      <c r="S635" s="153" t="s">
        <v>2425</v>
      </c>
      <c r="T635" s="153" t="s">
        <v>2426</v>
      </c>
    </row>
    <row r="636" spans="14:20" s="30" customFormat="1" ht="16.5" hidden="1" customHeight="1" x14ac:dyDescent="0.3">
      <c r="N636" s="166"/>
      <c r="R636" s="153" t="s">
        <v>2427</v>
      </c>
      <c r="S636" s="153" t="s">
        <v>2428</v>
      </c>
      <c r="T636" s="153" t="s">
        <v>2429</v>
      </c>
    </row>
    <row r="637" spans="14:20" s="30" customFormat="1" ht="16.5" hidden="1" customHeight="1" x14ac:dyDescent="0.3">
      <c r="N637" s="166"/>
      <c r="R637" s="153" t="s">
        <v>2430</v>
      </c>
      <c r="S637" s="153" t="s">
        <v>2431</v>
      </c>
      <c r="T637" s="153" t="s">
        <v>2432</v>
      </c>
    </row>
    <row r="638" spans="14:20" s="30" customFormat="1" ht="16.5" hidden="1" customHeight="1" x14ac:dyDescent="0.3">
      <c r="N638" s="166"/>
      <c r="R638" s="153" t="s">
        <v>2433</v>
      </c>
      <c r="S638" s="153" t="s">
        <v>2434</v>
      </c>
      <c r="T638" s="153" t="s">
        <v>2435</v>
      </c>
    </row>
    <row r="639" spans="14:20" s="30" customFormat="1" ht="16.5" hidden="1" customHeight="1" x14ac:dyDescent="0.3">
      <c r="N639" s="166"/>
      <c r="R639" s="153" t="s">
        <v>2436</v>
      </c>
      <c r="S639" s="153" t="s">
        <v>2437</v>
      </c>
      <c r="T639" s="153" t="s">
        <v>2438</v>
      </c>
    </row>
    <row r="640" spans="14:20" s="30" customFormat="1" ht="16.5" hidden="1" customHeight="1" x14ac:dyDescent="0.3">
      <c r="N640" s="166"/>
      <c r="R640" s="153" t="s">
        <v>2439</v>
      </c>
      <c r="S640" s="153" t="s">
        <v>2440</v>
      </c>
      <c r="T640" s="153" t="s">
        <v>2441</v>
      </c>
    </row>
    <row r="641" spans="14:20" s="30" customFormat="1" ht="16.5" hidden="1" customHeight="1" x14ac:dyDescent="0.3">
      <c r="N641" s="166"/>
      <c r="R641" s="153" t="s">
        <v>2442</v>
      </c>
      <c r="S641" s="153" t="s">
        <v>2443</v>
      </c>
      <c r="T641" s="153" t="s">
        <v>2444</v>
      </c>
    </row>
    <row r="642" spans="14:20" s="30" customFormat="1" ht="16.5" hidden="1" customHeight="1" x14ac:dyDescent="0.3">
      <c r="N642" s="166"/>
      <c r="R642" s="153" t="s">
        <v>2445</v>
      </c>
      <c r="S642" s="153" t="s">
        <v>2446</v>
      </c>
      <c r="T642" s="153" t="s">
        <v>2447</v>
      </c>
    </row>
    <row r="643" spans="14:20" s="30" customFormat="1" ht="16.5" hidden="1" customHeight="1" x14ac:dyDescent="0.3">
      <c r="N643" s="166"/>
      <c r="R643" s="153" t="s">
        <v>2448</v>
      </c>
      <c r="S643" s="153" t="s">
        <v>2449</v>
      </c>
      <c r="T643" s="153" t="s">
        <v>2450</v>
      </c>
    </row>
    <row r="644" spans="14:20" s="30" customFormat="1" ht="16.5" hidden="1" customHeight="1" x14ac:dyDescent="0.3">
      <c r="N644" s="166"/>
      <c r="R644" s="153" t="s">
        <v>2451</v>
      </c>
      <c r="S644" s="153" t="s">
        <v>2452</v>
      </c>
      <c r="T644" s="153" t="s">
        <v>2453</v>
      </c>
    </row>
    <row r="645" spans="14:20" s="30" customFormat="1" ht="16.5" hidden="1" customHeight="1" x14ac:dyDescent="0.3">
      <c r="N645" s="166"/>
      <c r="R645" s="153" t="s">
        <v>2454</v>
      </c>
      <c r="S645" s="153" t="s">
        <v>2455</v>
      </c>
      <c r="T645" s="153" t="s">
        <v>2456</v>
      </c>
    </row>
    <row r="646" spans="14:20" s="30" customFormat="1" ht="16.5" hidden="1" customHeight="1" x14ac:dyDescent="0.3">
      <c r="N646" s="166"/>
      <c r="R646" s="153" t="s">
        <v>2457</v>
      </c>
      <c r="S646" s="153" t="s">
        <v>2458</v>
      </c>
      <c r="T646" s="153" t="s">
        <v>2459</v>
      </c>
    </row>
    <row r="647" spans="14:20" s="30" customFormat="1" ht="16.5" hidden="1" customHeight="1" x14ac:dyDescent="0.3">
      <c r="N647" s="166"/>
      <c r="R647" s="153" t="s">
        <v>2460</v>
      </c>
      <c r="S647" s="153" t="s">
        <v>2461</v>
      </c>
      <c r="T647" s="153" t="s">
        <v>2462</v>
      </c>
    </row>
    <row r="648" spans="14:20" s="30" customFormat="1" ht="16.5" hidden="1" customHeight="1" x14ac:dyDescent="0.3">
      <c r="N648" s="166"/>
      <c r="R648" s="153" t="s">
        <v>2463</v>
      </c>
      <c r="S648" s="153" t="s">
        <v>2464</v>
      </c>
      <c r="T648" s="153" t="s">
        <v>2465</v>
      </c>
    </row>
    <row r="649" spans="14:20" s="30" customFormat="1" ht="16.5" hidden="1" customHeight="1" x14ac:dyDescent="0.3">
      <c r="N649" s="166"/>
      <c r="R649" s="153" t="s">
        <v>2466</v>
      </c>
      <c r="S649" s="153" t="s">
        <v>2467</v>
      </c>
      <c r="T649" s="153" t="s">
        <v>2468</v>
      </c>
    </row>
    <row r="650" spans="14:20" s="30" customFormat="1" ht="16.5" hidden="1" customHeight="1" x14ac:dyDescent="0.3">
      <c r="N650" s="166"/>
      <c r="R650" s="153" t="s">
        <v>2469</v>
      </c>
      <c r="S650" s="153" t="s">
        <v>2470</v>
      </c>
      <c r="T650" s="153" t="s">
        <v>2471</v>
      </c>
    </row>
    <row r="651" spans="14:20" s="30" customFormat="1" ht="16.5" hidden="1" customHeight="1" x14ac:dyDescent="0.3">
      <c r="N651" s="166"/>
      <c r="R651" s="153" t="s">
        <v>2472</v>
      </c>
      <c r="S651" s="153" t="s">
        <v>2473</v>
      </c>
      <c r="T651" s="153" t="s">
        <v>2474</v>
      </c>
    </row>
    <row r="652" spans="14:20" s="30" customFormat="1" ht="16.5" hidden="1" customHeight="1" x14ac:dyDescent="0.3">
      <c r="N652" s="166"/>
      <c r="R652" s="153" t="s">
        <v>2475</v>
      </c>
      <c r="S652" s="153" t="s">
        <v>2476</v>
      </c>
      <c r="T652" s="153" t="s">
        <v>2477</v>
      </c>
    </row>
    <row r="653" spans="14:20" s="30" customFormat="1" ht="16.5" hidden="1" customHeight="1" x14ac:dyDescent="0.3">
      <c r="N653" s="166"/>
      <c r="R653" s="153" t="s">
        <v>2478</v>
      </c>
      <c r="S653" s="153" t="s">
        <v>2479</v>
      </c>
      <c r="T653" s="153" t="s">
        <v>2480</v>
      </c>
    </row>
    <row r="654" spans="14:20" s="30" customFormat="1" ht="16.5" hidden="1" customHeight="1" x14ac:dyDescent="0.3">
      <c r="N654" s="166"/>
      <c r="R654" s="153" t="s">
        <v>2481</v>
      </c>
      <c r="S654" s="153" t="s">
        <v>2482</v>
      </c>
      <c r="T654" s="153" t="s">
        <v>2483</v>
      </c>
    </row>
    <row r="655" spans="14:20" s="30" customFormat="1" ht="16.5" hidden="1" customHeight="1" x14ac:dyDescent="0.3">
      <c r="N655" s="166"/>
      <c r="R655" s="153" t="s">
        <v>2484</v>
      </c>
      <c r="S655" s="153" t="s">
        <v>2485</v>
      </c>
      <c r="T655" s="153" t="s">
        <v>2486</v>
      </c>
    </row>
    <row r="656" spans="14:20" s="30" customFormat="1" ht="16.5" hidden="1" customHeight="1" x14ac:dyDescent="0.3">
      <c r="N656" s="166"/>
      <c r="R656" s="153" t="s">
        <v>2487</v>
      </c>
      <c r="S656" s="153" t="s">
        <v>2488</v>
      </c>
      <c r="T656" s="153" t="s">
        <v>2489</v>
      </c>
    </row>
    <row r="657" spans="14:20" s="30" customFormat="1" ht="16.5" hidden="1" customHeight="1" x14ac:dyDescent="0.3">
      <c r="N657" s="166"/>
      <c r="R657" s="153" t="s">
        <v>2490</v>
      </c>
      <c r="S657" s="153" t="s">
        <v>2491</v>
      </c>
      <c r="T657" s="153" t="s">
        <v>2492</v>
      </c>
    </row>
    <row r="658" spans="14:20" s="30" customFormat="1" ht="16.5" hidden="1" customHeight="1" x14ac:dyDescent="0.3">
      <c r="N658" s="166"/>
      <c r="R658" s="153" t="s">
        <v>2493</v>
      </c>
      <c r="S658" s="153" t="s">
        <v>2494</v>
      </c>
      <c r="T658" s="153" t="s">
        <v>1867</v>
      </c>
    </row>
    <row r="659" spans="14:20" s="30" customFormat="1" ht="16.5" hidden="1" customHeight="1" x14ac:dyDescent="0.3">
      <c r="N659" s="166"/>
      <c r="R659" s="153" t="s">
        <v>2495</v>
      </c>
      <c r="S659" s="153" t="s">
        <v>2496</v>
      </c>
      <c r="T659" s="153" t="s">
        <v>2497</v>
      </c>
    </row>
    <row r="660" spans="14:20" s="30" customFormat="1" ht="16.5" hidden="1" customHeight="1" x14ac:dyDescent="0.3">
      <c r="N660" s="166"/>
      <c r="R660" s="153" t="s">
        <v>2498</v>
      </c>
      <c r="S660" s="153" t="s">
        <v>2499</v>
      </c>
      <c r="T660" s="153" t="s">
        <v>2500</v>
      </c>
    </row>
    <row r="661" spans="14:20" s="30" customFormat="1" ht="16.5" hidden="1" customHeight="1" x14ac:dyDescent="0.3">
      <c r="N661" s="166"/>
      <c r="R661" s="153" t="s">
        <v>2501</v>
      </c>
      <c r="S661" s="153" t="s">
        <v>2502</v>
      </c>
      <c r="T661" s="153" t="s">
        <v>2503</v>
      </c>
    </row>
    <row r="662" spans="14:20" s="30" customFormat="1" ht="16.5" hidden="1" customHeight="1" x14ac:dyDescent="0.3">
      <c r="N662" s="166"/>
      <c r="R662" s="153" t="s">
        <v>2504</v>
      </c>
      <c r="S662" s="153" t="s">
        <v>2505</v>
      </c>
      <c r="T662" s="153" t="s">
        <v>2506</v>
      </c>
    </row>
    <row r="663" spans="14:20" s="30" customFormat="1" ht="16.5" hidden="1" customHeight="1" x14ac:dyDescent="0.3">
      <c r="N663" s="166"/>
      <c r="R663" s="153" t="s">
        <v>2507</v>
      </c>
      <c r="S663" s="153" t="s">
        <v>2508</v>
      </c>
      <c r="T663" s="153" t="s">
        <v>2063</v>
      </c>
    </row>
    <row r="664" spans="14:20" s="30" customFormat="1" ht="16.5" hidden="1" customHeight="1" x14ac:dyDescent="0.3">
      <c r="N664" s="166"/>
      <c r="R664" s="153" t="s">
        <v>2509</v>
      </c>
      <c r="S664" s="153" t="s">
        <v>2510</v>
      </c>
      <c r="T664" s="153" t="s">
        <v>2511</v>
      </c>
    </row>
    <row r="665" spans="14:20" s="30" customFormat="1" ht="16.5" hidden="1" customHeight="1" x14ac:dyDescent="0.3">
      <c r="N665" s="166"/>
      <c r="R665" s="153" t="s">
        <v>2512</v>
      </c>
      <c r="S665" s="153" t="s">
        <v>2513</v>
      </c>
      <c r="T665" s="153" t="s">
        <v>2514</v>
      </c>
    </row>
    <row r="666" spans="14:20" s="30" customFormat="1" ht="16.5" hidden="1" customHeight="1" x14ac:dyDescent="0.3">
      <c r="N666" s="166"/>
      <c r="R666" s="153" t="s">
        <v>2515</v>
      </c>
      <c r="S666" s="153" t="s">
        <v>2516</v>
      </c>
      <c r="T666" s="153" t="s">
        <v>965</v>
      </c>
    </row>
    <row r="667" spans="14:20" s="30" customFormat="1" ht="16.5" hidden="1" customHeight="1" x14ac:dyDescent="0.3">
      <c r="N667" s="166"/>
      <c r="R667" s="153" t="s">
        <v>2517</v>
      </c>
      <c r="S667" s="153" t="s">
        <v>2518</v>
      </c>
      <c r="T667" s="153" t="s">
        <v>1537</v>
      </c>
    </row>
    <row r="668" spans="14:20" s="30" customFormat="1" ht="16.5" hidden="1" customHeight="1" x14ac:dyDescent="0.3">
      <c r="N668" s="166"/>
      <c r="R668" s="153" t="s">
        <v>2519</v>
      </c>
      <c r="S668" s="153" t="s">
        <v>2520</v>
      </c>
      <c r="T668" s="153" t="s">
        <v>2521</v>
      </c>
    </row>
    <row r="669" spans="14:20" s="30" customFormat="1" ht="16.5" hidden="1" customHeight="1" x14ac:dyDescent="0.3">
      <c r="N669" s="166"/>
      <c r="R669" s="153" t="s">
        <v>2522</v>
      </c>
      <c r="S669" s="153" t="s">
        <v>2523</v>
      </c>
      <c r="T669" s="153" t="s">
        <v>2524</v>
      </c>
    </row>
    <row r="670" spans="14:20" s="30" customFormat="1" ht="16.5" hidden="1" customHeight="1" x14ac:dyDescent="0.3">
      <c r="N670" s="166"/>
      <c r="R670" s="153" t="s">
        <v>2525</v>
      </c>
      <c r="S670" s="153" t="s">
        <v>2526</v>
      </c>
      <c r="T670" s="153" t="s">
        <v>2527</v>
      </c>
    </row>
    <row r="671" spans="14:20" s="30" customFormat="1" ht="16.5" hidden="1" customHeight="1" x14ac:dyDescent="0.3">
      <c r="N671" s="166"/>
      <c r="R671" s="153" t="s">
        <v>2528</v>
      </c>
      <c r="S671" s="153" t="s">
        <v>2529</v>
      </c>
      <c r="T671" s="153" t="s">
        <v>2530</v>
      </c>
    </row>
    <row r="672" spans="14:20" s="30" customFormat="1" ht="16.5" hidden="1" customHeight="1" x14ac:dyDescent="0.3">
      <c r="N672" s="166"/>
      <c r="R672" s="153" t="s">
        <v>2531</v>
      </c>
      <c r="S672" s="153" t="s">
        <v>2532</v>
      </c>
      <c r="T672" s="153" t="s">
        <v>2533</v>
      </c>
    </row>
    <row r="673" spans="14:20" s="30" customFormat="1" ht="16.5" hidden="1" customHeight="1" x14ac:dyDescent="0.3">
      <c r="N673" s="166"/>
      <c r="R673" s="153" t="s">
        <v>2534</v>
      </c>
      <c r="S673" s="153" t="s">
        <v>2535</v>
      </c>
      <c r="T673" s="153" t="s">
        <v>2536</v>
      </c>
    </row>
    <row r="674" spans="14:20" s="30" customFormat="1" ht="16.5" hidden="1" customHeight="1" x14ac:dyDescent="0.3">
      <c r="N674" s="166"/>
      <c r="R674" s="153" t="s">
        <v>2537</v>
      </c>
      <c r="S674" s="153" t="s">
        <v>2538</v>
      </c>
      <c r="T674" s="153" t="s">
        <v>2539</v>
      </c>
    </row>
    <row r="675" spans="14:20" s="30" customFormat="1" ht="16.5" hidden="1" customHeight="1" x14ac:dyDescent="0.3">
      <c r="N675" s="166"/>
      <c r="R675" s="153" t="s">
        <v>2540</v>
      </c>
      <c r="S675" s="153" t="s">
        <v>2541</v>
      </c>
      <c r="T675" s="153" t="s">
        <v>2542</v>
      </c>
    </row>
    <row r="676" spans="14:20" s="30" customFormat="1" ht="16.5" hidden="1" customHeight="1" x14ac:dyDescent="0.3">
      <c r="N676" s="166"/>
      <c r="R676" s="153" t="s">
        <v>2543</v>
      </c>
      <c r="S676" s="153" t="s">
        <v>2544</v>
      </c>
      <c r="T676" s="153" t="s">
        <v>2545</v>
      </c>
    </row>
    <row r="677" spans="14:20" s="30" customFormat="1" ht="16.5" hidden="1" customHeight="1" x14ac:dyDescent="0.3">
      <c r="N677" s="166"/>
      <c r="R677" s="153" t="s">
        <v>2546</v>
      </c>
      <c r="S677" s="153" t="s">
        <v>2547</v>
      </c>
      <c r="T677" s="153" t="s">
        <v>2548</v>
      </c>
    </row>
    <row r="678" spans="14:20" s="30" customFormat="1" ht="16.5" hidden="1" customHeight="1" x14ac:dyDescent="0.3">
      <c r="N678" s="166"/>
      <c r="R678" s="153" t="s">
        <v>2549</v>
      </c>
      <c r="S678" s="153" t="s">
        <v>2550</v>
      </c>
      <c r="T678" s="153" t="s">
        <v>2551</v>
      </c>
    </row>
    <row r="679" spans="14:20" s="30" customFormat="1" ht="16.5" hidden="1" customHeight="1" x14ac:dyDescent="0.3">
      <c r="N679" s="166"/>
      <c r="R679" s="153" t="s">
        <v>2552</v>
      </c>
      <c r="S679" s="153" t="s">
        <v>2553</v>
      </c>
      <c r="T679" s="153" t="s">
        <v>2554</v>
      </c>
    </row>
    <row r="680" spans="14:20" s="30" customFormat="1" ht="16.5" hidden="1" customHeight="1" x14ac:dyDescent="0.3">
      <c r="N680" s="166"/>
      <c r="R680" s="153" t="s">
        <v>2555</v>
      </c>
      <c r="S680" s="153" t="s">
        <v>2556</v>
      </c>
      <c r="T680" s="153" t="s">
        <v>2557</v>
      </c>
    </row>
    <row r="681" spans="14:20" s="30" customFormat="1" ht="16.5" hidden="1" customHeight="1" x14ac:dyDescent="0.3">
      <c r="N681" s="166"/>
      <c r="R681" s="153" t="s">
        <v>2558</v>
      </c>
      <c r="S681" s="153" t="s">
        <v>2559</v>
      </c>
      <c r="T681" s="153" t="s">
        <v>2560</v>
      </c>
    </row>
    <row r="682" spans="14:20" s="30" customFormat="1" ht="16.5" hidden="1" customHeight="1" x14ac:dyDescent="0.3">
      <c r="N682" s="166"/>
      <c r="R682" s="153" t="s">
        <v>2561</v>
      </c>
      <c r="S682" s="153" t="s">
        <v>2562</v>
      </c>
      <c r="T682" s="153" t="s">
        <v>2563</v>
      </c>
    </row>
    <row r="683" spans="14:20" s="30" customFormat="1" ht="16.5" hidden="1" customHeight="1" x14ac:dyDescent="0.3">
      <c r="N683" s="166"/>
      <c r="R683" s="153" t="s">
        <v>2564</v>
      </c>
      <c r="S683" s="153" t="s">
        <v>2565</v>
      </c>
      <c r="T683" s="153" t="s">
        <v>2566</v>
      </c>
    </row>
    <row r="684" spans="14:20" s="30" customFormat="1" ht="16.5" hidden="1" customHeight="1" x14ac:dyDescent="0.3">
      <c r="N684" s="166"/>
      <c r="R684" s="153" t="s">
        <v>2567</v>
      </c>
      <c r="S684" s="153" t="s">
        <v>2568</v>
      </c>
      <c r="T684" s="153" t="s">
        <v>2569</v>
      </c>
    </row>
    <row r="685" spans="14:20" s="30" customFormat="1" ht="16.5" hidden="1" customHeight="1" x14ac:dyDescent="0.3">
      <c r="N685" s="166"/>
      <c r="R685" s="153" t="s">
        <v>2570</v>
      </c>
      <c r="S685" s="153" t="s">
        <v>2571</v>
      </c>
      <c r="T685" s="153" t="s">
        <v>2572</v>
      </c>
    </row>
    <row r="686" spans="14:20" s="30" customFormat="1" ht="16.5" hidden="1" customHeight="1" x14ac:dyDescent="0.3">
      <c r="N686" s="166"/>
      <c r="R686" s="153" t="s">
        <v>2573</v>
      </c>
      <c r="S686" s="153" t="s">
        <v>2574</v>
      </c>
      <c r="T686" s="153" t="s">
        <v>2575</v>
      </c>
    </row>
    <row r="687" spans="14:20" s="30" customFormat="1" ht="16.5" hidden="1" customHeight="1" x14ac:dyDescent="0.3">
      <c r="N687" s="166"/>
      <c r="R687" s="153" t="s">
        <v>2576</v>
      </c>
      <c r="S687" s="153" t="s">
        <v>2577</v>
      </c>
      <c r="T687" s="153" t="s">
        <v>2578</v>
      </c>
    </row>
    <row r="688" spans="14:20" s="30" customFormat="1" ht="16.5" hidden="1" customHeight="1" x14ac:dyDescent="0.3">
      <c r="N688" s="166"/>
      <c r="R688" s="153" t="s">
        <v>2579</v>
      </c>
      <c r="S688" s="153" t="s">
        <v>2580</v>
      </c>
      <c r="T688" s="153" t="s">
        <v>2581</v>
      </c>
    </row>
    <row r="689" spans="14:20" s="30" customFormat="1" ht="16.5" hidden="1" customHeight="1" x14ac:dyDescent="0.3">
      <c r="N689" s="166"/>
      <c r="R689" s="153" t="s">
        <v>2582</v>
      </c>
      <c r="S689" s="153" t="s">
        <v>2583</v>
      </c>
      <c r="T689" s="153" t="s">
        <v>2584</v>
      </c>
    </row>
    <row r="690" spans="14:20" s="30" customFormat="1" ht="16.5" hidden="1" customHeight="1" x14ac:dyDescent="0.3">
      <c r="N690" s="166"/>
      <c r="R690" s="153" t="s">
        <v>2585</v>
      </c>
      <c r="S690" s="153" t="s">
        <v>2586</v>
      </c>
      <c r="T690" s="153" t="s">
        <v>2587</v>
      </c>
    </row>
    <row r="691" spans="14:20" s="30" customFormat="1" ht="16.5" hidden="1" customHeight="1" x14ac:dyDescent="0.3">
      <c r="N691" s="166"/>
      <c r="R691" s="153" t="s">
        <v>2588</v>
      </c>
      <c r="S691" s="153" t="s">
        <v>2589</v>
      </c>
      <c r="T691" s="153" t="s">
        <v>2590</v>
      </c>
    </row>
    <row r="692" spans="14:20" s="30" customFormat="1" ht="16.5" hidden="1" customHeight="1" x14ac:dyDescent="0.3">
      <c r="N692" s="166"/>
      <c r="R692" s="153" t="s">
        <v>2591</v>
      </c>
      <c r="S692" s="153" t="s">
        <v>2592</v>
      </c>
      <c r="T692" s="153" t="s">
        <v>2593</v>
      </c>
    </row>
    <row r="693" spans="14:20" s="30" customFormat="1" ht="16.5" hidden="1" customHeight="1" x14ac:dyDescent="0.3">
      <c r="N693" s="166"/>
      <c r="R693" s="153" t="s">
        <v>2594</v>
      </c>
      <c r="S693" s="153" t="s">
        <v>2595</v>
      </c>
      <c r="T693" s="153" t="s">
        <v>2596</v>
      </c>
    </row>
    <row r="694" spans="14:20" s="30" customFormat="1" ht="16.5" hidden="1" customHeight="1" x14ac:dyDescent="0.3">
      <c r="N694" s="166"/>
      <c r="R694" s="153" t="s">
        <v>2597</v>
      </c>
      <c r="S694" s="153" t="s">
        <v>2598</v>
      </c>
      <c r="T694" s="153" t="s">
        <v>2599</v>
      </c>
    </row>
    <row r="695" spans="14:20" s="30" customFormat="1" ht="16.5" hidden="1" customHeight="1" x14ac:dyDescent="0.3">
      <c r="N695" s="166"/>
      <c r="R695" s="153" t="s">
        <v>2600</v>
      </c>
      <c r="S695" s="153" t="s">
        <v>2601</v>
      </c>
      <c r="T695" s="153" t="s">
        <v>2602</v>
      </c>
    </row>
    <row r="696" spans="14:20" s="30" customFormat="1" ht="16.5" hidden="1" customHeight="1" x14ac:dyDescent="0.3">
      <c r="N696" s="166"/>
      <c r="R696" s="153" t="s">
        <v>2603</v>
      </c>
      <c r="S696" s="153" t="s">
        <v>2604</v>
      </c>
      <c r="T696" s="153" t="s">
        <v>2605</v>
      </c>
    </row>
    <row r="697" spans="14:20" s="30" customFormat="1" ht="16.5" hidden="1" customHeight="1" x14ac:dyDescent="0.3">
      <c r="N697" s="166"/>
      <c r="R697" s="153" t="s">
        <v>2606</v>
      </c>
      <c r="S697" s="153" t="s">
        <v>2607</v>
      </c>
      <c r="T697" s="153" t="s">
        <v>2608</v>
      </c>
    </row>
    <row r="698" spans="14:20" s="30" customFormat="1" ht="16.5" hidden="1" customHeight="1" x14ac:dyDescent="0.3">
      <c r="N698" s="166"/>
      <c r="R698" s="153" t="s">
        <v>2609</v>
      </c>
      <c r="S698" s="153" t="s">
        <v>2610</v>
      </c>
      <c r="T698" s="153" t="s">
        <v>2611</v>
      </c>
    </row>
    <row r="699" spans="14:20" s="30" customFormat="1" ht="16.5" hidden="1" customHeight="1" x14ac:dyDescent="0.3">
      <c r="N699" s="166"/>
      <c r="R699" s="153" t="s">
        <v>2612</v>
      </c>
      <c r="S699" s="153" t="s">
        <v>2613</v>
      </c>
      <c r="T699" s="153" t="s">
        <v>2614</v>
      </c>
    </row>
    <row r="700" spans="14:20" s="30" customFormat="1" ht="16.5" hidden="1" customHeight="1" x14ac:dyDescent="0.3">
      <c r="N700" s="166"/>
      <c r="R700" s="153" t="s">
        <v>2615</v>
      </c>
      <c r="S700" s="153" t="s">
        <v>2616</v>
      </c>
      <c r="T700" s="153" t="s">
        <v>2617</v>
      </c>
    </row>
    <row r="701" spans="14:20" s="30" customFormat="1" ht="16.5" hidden="1" customHeight="1" x14ac:dyDescent="0.3">
      <c r="N701" s="166"/>
      <c r="R701" s="153" t="s">
        <v>2618</v>
      </c>
      <c r="S701" s="153" t="s">
        <v>2619</v>
      </c>
      <c r="T701" s="153" t="s">
        <v>2620</v>
      </c>
    </row>
    <row r="702" spans="14:20" s="30" customFormat="1" ht="16.5" hidden="1" customHeight="1" x14ac:dyDescent="0.3">
      <c r="N702" s="166"/>
      <c r="R702" s="153" t="s">
        <v>2621</v>
      </c>
      <c r="S702" s="153" t="s">
        <v>2622</v>
      </c>
      <c r="T702" s="153" t="s">
        <v>2623</v>
      </c>
    </row>
    <row r="703" spans="14:20" s="30" customFormat="1" ht="16.5" hidden="1" customHeight="1" x14ac:dyDescent="0.3">
      <c r="N703" s="166"/>
      <c r="R703" s="153" t="s">
        <v>2624</v>
      </c>
      <c r="S703" s="153" t="s">
        <v>2625</v>
      </c>
      <c r="T703" s="153" t="s">
        <v>2626</v>
      </c>
    </row>
    <row r="704" spans="14:20" s="30" customFormat="1" ht="16.5" hidden="1" customHeight="1" x14ac:dyDescent="0.3">
      <c r="N704" s="166"/>
      <c r="R704" s="153" t="s">
        <v>2627</v>
      </c>
      <c r="S704" s="153" t="s">
        <v>2628</v>
      </c>
      <c r="T704" s="153" t="s">
        <v>2629</v>
      </c>
    </row>
    <row r="705" spans="14:20" s="30" customFormat="1" ht="16.5" hidden="1" customHeight="1" x14ac:dyDescent="0.3">
      <c r="N705" s="166"/>
      <c r="R705" s="153" t="s">
        <v>2630</v>
      </c>
      <c r="S705" s="153" t="s">
        <v>2631</v>
      </c>
      <c r="T705" s="153" t="s">
        <v>2632</v>
      </c>
    </row>
    <row r="706" spans="14:20" s="30" customFormat="1" ht="16.5" hidden="1" customHeight="1" x14ac:dyDescent="0.3">
      <c r="N706" s="166"/>
      <c r="R706" s="153" t="s">
        <v>2633</v>
      </c>
      <c r="S706" s="153" t="s">
        <v>2634</v>
      </c>
      <c r="T706" s="153" t="s">
        <v>1867</v>
      </c>
    </row>
    <row r="707" spans="14:20" s="30" customFormat="1" ht="16.5" hidden="1" customHeight="1" x14ac:dyDescent="0.3">
      <c r="N707" s="166"/>
      <c r="R707" s="153" t="s">
        <v>2635</v>
      </c>
      <c r="S707" s="153" t="s">
        <v>2636</v>
      </c>
      <c r="T707" s="153" t="s">
        <v>2637</v>
      </c>
    </row>
    <row r="708" spans="14:20" s="30" customFormat="1" ht="16.5" hidden="1" customHeight="1" x14ac:dyDescent="0.3">
      <c r="N708" s="166"/>
      <c r="R708" s="153" t="s">
        <v>2638</v>
      </c>
      <c r="S708" s="153" t="s">
        <v>2639</v>
      </c>
      <c r="T708" s="153" t="s">
        <v>2640</v>
      </c>
    </row>
    <row r="709" spans="14:20" s="30" customFormat="1" ht="16.5" hidden="1" customHeight="1" x14ac:dyDescent="0.3">
      <c r="N709" s="166"/>
      <c r="R709" s="153" t="s">
        <v>2641</v>
      </c>
      <c r="S709" s="153" t="s">
        <v>2642</v>
      </c>
      <c r="T709" s="153" t="s">
        <v>2643</v>
      </c>
    </row>
    <row r="710" spans="14:20" s="30" customFormat="1" ht="16.5" hidden="1" customHeight="1" x14ac:dyDescent="0.3">
      <c r="N710" s="166"/>
      <c r="R710" s="153" t="s">
        <v>2644</v>
      </c>
      <c r="S710" s="153" t="s">
        <v>2645</v>
      </c>
      <c r="T710" s="153" t="s">
        <v>2646</v>
      </c>
    </row>
    <row r="711" spans="14:20" s="30" customFormat="1" ht="16.5" hidden="1" customHeight="1" x14ac:dyDescent="0.3">
      <c r="N711" s="166"/>
      <c r="R711" s="153" t="s">
        <v>2647</v>
      </c>
      <c r="S711" s="153" t="s">
        <v>2648</v>
      </c>
      <c r="T711" s="153" t="s">
        <v>953</v>
      </c>
    </row>
    <row r="712" spans="14:20" s="30" customFormat="1" ht="16.5" hidden="1" customHeight="1" x14ac:dyDescent="0.3">
      <c r="N712" s="166"/>
      <c r="R712" s="153" t="s">
        <v>2649</v>
      </c>
      <c r="S712" s="153" t="s">
        <v>2650</v>
      </c>
      <c r="T712" s="153" t="s">
        <v>2651</v>
      </c>
    </row>
    <row r="713" spans="14:20" s="30" customFormat="1" ht="16.5" hidden="1" customHeight="1" x14ac:dyDescent="0.3">
      <c r="N713" s="166"/>
      <c r="R713" s="153" t="s">
        <v>2652</v>
      </c>
      <c r="S713" s="153" t="s">
        <v>2653</v>
      </c>
      <c r="T713" s="153" t="s">
        <v>2654</v>
      </c>
    </row>
    <row r="714" spans="14:20" s="30" customFormat="1" ht="16.5" hidden="1" customHeight="1" x14ac:dyDescent="0.3">
      <c r="N714" s="166"/>
      <c r="R714" s="153" t="s">
        <v>2655</v>
      </c>
      <c r="S714" s="153" t="s">
        <v>2656</v>
      </c>
      <c r="T714" s="153" t="s">
        <v>2657</v>
      </c>
    </row>
    <row r="715" spans="14:20" s="30" customFormat="1" ht="16.5" hidden="1" customHeight="1" x14ac:dyDescent="0.3">
      <c r="N715" s="166"/>
      <c r="R715" s="153" t="s">
        <v>2658</v>
      </c>
      <c r="S715" s="153" t="s">
        <v>2659</v>
      </c>
      <c r="T715" s="153" t="s">
        <v>1762</v>
      </c>
    </row>
    <row r="716" spans="14:20" s="30" customFormat="1" ht="16.5" hidden="1" customHeight="1" x14ac:dyDescent="0.3">
      <c r="N716" s="166"/>
      <c r="R716" s="153" t="s">
        <v>2660</v>
      </c>
      <c r="S716" s="153" t="s">
        <v>2661</v>
      </c>
      <c r="T716" s="153" t="s">
        <v>2662</v>
      </c>
    </row>
    <row r="717" spans="14:20" s="30" customFormat="1" ht="16.5" hidden="1" customHeight="1" x14ac:dyDescent="0.3">
      <c r="N717" s="166"/>
      <c r="R717" s="153" t="s">
        <v>2663</v>
      </c>
      <c r="S717" s="153" t="s">
        <v>2664</v>
      </c>
      <c r="T717" s="153" t="s">
        <v>2665</v>
      </c>
    </row>
    <row r="718" spans="14:20" s="30" customFormat="1" ht="16.5" hidden="1" customHeight="1" x14ac:dyDescent="0.3">
      <c r="N718" s="166"/>
      <c r="R718" s="153" t="s">
        <v>2666</v>
      </c>
      <c r="S718" s="153" t="s">
        <v>2667</v>
      </c>
      <c r="T718" s="153" t="s">
        <v>2668</v>
      </c>
    </row>
    <row r="719" spans="14:20" s="30" customFormat="1" ht="16.5" hidden="1" customHeight="1" x14ac:dyDescent="0.3">
      <c r="N719" s="166"/>
      <c r="R719" s="153" t="s">
        <v>2669</v>
      </c>
      <c r="S719" s="153" t="s">
        <v>2670</v>
      </c>
      <c r="T719" s="153" t="s">
        <v>2671</v>
      </c>
    </row>
    <row r="720" spans="14:20" s="30" customFormat="1" ht="16.5" hidden="1" customHeight="1" x14ac:dyDescent="0.3">
      <c r="N720" s="166"/>
      <c r="R720" s="153" t="s">
        <v>2672</v>
      </c>
      <c r="S720" s="153" t="s">
        <v>2673</v>
      </c>
      <c r="T720" s="153" t="s">
        <v>950</v>
      </c>
    </row>
    <row r="721" spans="14:20" s="30" customFormat="1" ht="16.5" hidden="1" customHeight="1" x14ac:dyDescent="0.3">
      <c r="N721" s="166"/>
      <c r="R721" s="153" t="s">
        <v>2674</v>
      </c>
      <c r="S721" s="153" t="s">
        <v>2675</v>
      </c>
      <c r="T721" s="153" t="s">
        <v>2676</v>
      </c>
    </row>
    <row r="722" spans="14:20" s="30" customFormat="1" ht="16.5" hidden="1" customHeight="1" x14ac:dyDescent="0.3">
      <c r="N722" s="166"/>
      <c r="R722" s="153" t="s">
        <v>2677</v>
      </c>
      <c r="S722" s="153" t="s">
        <v>2678</v>
      </c>
      <c r="T722" s="153" t="s">
        <v>2679</v>
      </c>
    </row>
    <row r="723" spans="14:20" s="30" customFormat="1" ht="16.5" hidden="1" customHeight="1" x14ac:dyDescent="0.3">
      <c r="N723" s="166"/>
      <c r="R723" s="153" t="s">
        <v>2680</v>
      </c>
      <c r="S723" s="153" t="s">
        <v>2681</v>
      </c>
      <c r="T723" s="153" t="s">
        <v>2682</v>
      </c>
    </row>
    <row r="724" spans="14:20" s="30" customFormat="1" ht="16.5" hidden="1" customHeight="1" x14ac:dyDescent="0.3">
      <c r="N724" s="166"/>
      <c r="R724" s="153" t="s">
        <v>2683</v>
      </c>
      <c r="S724" s="153" t="s">
        <v>2684</v>
      </c>
      <c r="T724" s="153" t="s">
        <v>2685</v>
      </c>
    </row>
    <row r="725" spans="14:20" s="30" customFormat="1" ht="16.5" hidden="1" customHeight="1" x14ac:dyDescent="0.3">
      <c r="N725" s="166"/>
      <c r="R725" s="153" t="s">
        <v>2686</v>
      </c>
      <c r="S725" s="153" t="s">
        <v>2687</v>
      </c>
      <c r="T725" s="153" t="s">
        <v>2688</v>
      </c>
    </row>
    <row r="726" spans="14:20" s="30" customFormat="1" ht="16.5" hidden="1" customHeight="1" x14ac:dyDescent="0.3">
      <c r="N726" s="166"/>
      <c r="R726" s="153" t="s">
        <v>2689</v>
      </c>
      <c r="S726" s="153" t="s">
        <v>2690</v>
      </c>
      <c r="T726" s="153" t="s">
        <v>2691</v>
      </c>
    </row>
    <row r="727" spans="14:20" s="30" customFormat="1" ht="16.5" hidden="1" customHeight="1" x14ac:dyDescent="0.3">
      <c r="N727" s="166"/>
      <c r="R727" s="153" t="s">
        <v>2692</v>
      </c>
      <c r="S727" s="153" t="s">
        <v>2693</v>
      </c>
      <c r="T727" s="153" t="s">
        <v>2694</v>
      </c>
    </row>
    <row r="728" spans="14:20" s="30" customFormat="1" ht="16.5" hidden="1" customHeight="1" x14ac:dyDescent="0.3">
      <c r="N728" s="166"/>
      <c r="R728" s="153" t="s">
        <v>2695</v>
      </c>
      <c r="S728" s="153" t="s">
        <v>2696</v>
      </c>
      <c r="T728" s="153" t="s">
        <v>2697</v>
      </c>
    </row>
    <row r="729" spans="14:20" s="30" customFormat="1" ht="16.5" hidden="1" customHeight="1" x14ac:dyDescent="0.3">
      <c r="N729" s="166"/>
      <c r="R729" s="153" t="s">
        <v>2698</v>
      </c>
      <c r="S729" s="153" t="s">
        <v>2699</v>
      </c>
      <c r="T729" s="153" t="s">
        <v>2700</v>
      </c>
    </row>
    <row r="730" spans="14:20" s="30" customFormat="1" ht="16.5" hidden="1" customHeight="1" x14ac:dyDescent="0.3">
      <c r="N730" s="166"/>
      <c r="R730" s="153" t="s">
        <v>2701</v>
      </c>
      <c r="S730" s="153" t="s">
        <v>2702</v>
      </c>
      <c r="T730" s="153" t="s">
        <v>2703</v>
      </c>
    </row>
    <row r="731" spans="14:20" s="30" customFormat="1" ht="16.5" hidden="1" customHeight="1" x14ac:dyDescent="0.3">
      <c r="N731" s="166"/>
      <c r="R731" s="153" t="s">
        <v>2704</v>
      </c>
      <c r="S731" s="153" t="s">
        <v>2705</v>
      </c>
      <c r="T731" s="153" t="s">
        <v>2706</v>
      </c>
    </row>
    <row r="732" spans="14:20" s="30" customFormat="1" ht="16.5" hidden="1" customHeight="1" x14ac:dyDescent="0.3">
      <c r="N732" s="166"/>
      <c r="R732" s="153" t="s">
        <v>2707</v>
      </c>
      <c r="S732" s="153" t="s">
        <v>2708</v>
      </c>
      <c r="T732" s="153" t="s">
        <v>2709</v>
      </c>
    </row>
    <row r="733" spans="14:20" s="30" customFormat="1" ht="16.5" hidden="1" customHeight="1" x14ac:dyDescent="0.3">
      <c r="N733" s="166"/>
      <c r="R733" s="153" t="s">
        <v>2710</v>
      </c>
      <c r="S733" s="153" t="s">
        <v>2711</v>
      </c>
      <c r="T733" s="153" t="s">
        <v>2712</v>
      </c>
    </row>
    <row r="734" spans="14:20" s="30" customFormat="1" ht="16.5" hidden="1" customHeight="1" x14ac:dyDescent="0.3">
      <c r="N734" s="166"/>
      <c r="R734" s="153" t="s">
        <v>2713</v>
      </c>
      <c r="S734" s="153" t="s">
        <v>2714</v>
      </c>
      <c r="T734" s="153" t="s">
        <v>2715</v>
      </c>
    </row>
    <row r="735" spans="14:20" s="30" customFormat="1" ht="16.5" hidden="1" customHeight="1" x14ac:dyDescent="0.3">
      <c r="N735" s="166"/>
      <c r="R735" s="153" t="s">
        <v>2716</v>
      </c>
      <c r="S735" s="153" t="s">
        <v>2717</v>
      </c>
      <c r="T735" s="153" t="s">
        <v>2718</v>
      </c>
    </row>
    <row r="736" spans="14:20" s="30" customFormat="1" ht="16.5" hidden="1" customHeight="1" x14ac:dyDescent="0.3">
      <c r="N736" s="166"/>
      <c r="R736" s="153" t="s">
        <v>2719</v>
      </c>
      <c r="S736" s="153" t="s">
        <v>2720</v>
      </c>
      <c r="T736" s="153" t="s">
        <v>2721</v>
      </c>
    </row>
    <row r="737" spans="14:20" s="30" customFormat="1" ht="16.5" hidden="1" customHeight="1" x14ac:dyDescent="0.3">
      <c r="N737" s="166"/>
      <c r="R737" s="153" t="s">
        <v>2722</v>
      </c>
      <c r="S737" s="153" t="s">
        <v>2723</v>
      </c>
      <c r="T737" s="153" t="s">
        <v>2724</v>
      </c>
    </row>
    <row r="738" spans="14:20" s="30" customFormat="1" ht="16.5" hidden="1" customHeight="1" x14ac:dyDescent="0.3">
      <c r="N738" s="166"/>
      <c r="R738" s="153" t="s">
        <v>2725</v>
      </c>
      <c r="S738" s="153" t="s">
        <v>2726</v>
      </c>
      <c r="T738" s="153" t="s">
        <v>2727</v>
      </c>
    </row>
  </sheetData>
  <sheetProtection algorithmName="SHA-512" hashValue="CqQ2R47MW+w6yS73anvlkba/cICXOR7VOmgYUjfJ9fgwKpKUoZRmket7i7cczB2hwznl0DALe9C7HLpYVTrCpA==" saltValue="AdtsvINdO5OrIAi/Bidxgw==" spinCount="100000" sheet="1" objects="1" scenarios="1"/>
  <mergeCells count="25">
    <mergeCell ref="B116:M116"/>
    <mergeCell ref="B118:M118"/>
    <mergeCell ref="B120:M120"/>
    <mergeCell ref="I11:J11"/>
    <mergeCell ref="L11:M11"/>
    <mergeCell ref="I12:J12"/>
    <mergeCell ref="L12:M12"/>
    <mergeCell ref="G13:H13"/>
    <mergeCell ref="B115:M115"/>
    <mergeCell ref="L10:M10"/>
    <mergeCell ref="B3:G3"/>
    <mergeCell ref="K5:M5"/>
    <mergeCell ref="B7:B10"/>
    <mergeCell ref="C7:D7"/>
    <mergeCell ref="E7:F7"/>
    <mergeCell ref="G7:G9"/>
    <mergeCell ref="H7:H9"/>
    <mergeCell ref="I7:J9"/>
    <mergeCell ref="K7:K9"/>
    <mergeCell ref="L7:M9"/>
    <mergeCell ref="C8:C10"/>
    <mergeCell ref="D8:D10"/>
    <mergeCell ref="E8:E10"/>
    <mergeCell ref="F8:F10"/>
    <mergeCell ref="I10:J10"/>
  </mergeCells>
  <conditionalFormatting sqref="O1:O5 Q9:Q113 O115:O724">
    <cfRule type="notContainsBlanks" dxfId="22" priority="22" stopIfTrue="1">
      <formula>LEN(TRIM(O1))&gt;0</formula>
    </cfRule>
  </conditionalFormatting>
  <conditionalFormatting sqref="Q14:Q113">
    <cfRule type="notContainsBlanks" dxfId="21" priority="21" stopIfTrue="1">
      <formula>LEN(TRIM(Q14))&gt;0</formula>
    </cfRule>
  </conditionalFormatting>
  <conditionalFormatting sqref="E14:E113">
    <cfRule type="expression" dxfId="20" priority="19">
      <formula>ISTEXT(E14)</formula>
    </cfRule>
    <cfRule type="expression" dxfId="19" priority="20">
      <formula>ISNUMBER(C14)</formula>
    </cfRule>
  </conditionalFormatting>
  <conditionalFormatting sqref="F14:F113">
    <cfRule type="expression" dxfId="18" priority="17">
      <formula>ISTEXT(E14)</formula>
    </cfRule>
    <cfRule type="expression" dxfId="17" priority="18">
      <formula>ISNUMBER(C14)</formula>
    </cfRule>
  </conditionalFormatting>
  <conditionalFormatting sqref="M14:M113">
    <cfRule type="expression" dxfId="16" priority="8">
      <formula>NOT(ISBLANK(M14))</formula>
    </cfRule>
    <cfRule type="expression" dxfId="15" priority="15">
      <formula>H14=4</formula>
    </cfRule>
    <cfRule type="expression" dxfId="14" priority="16">
      <formula>H14=3</formula>
    </cfRule>
  </conditionalFormatting>
  <conditionalFormatting sqref="J14:J113">
    <cfRule type="expression" dxfId="13" priority="3">
      <formula>NOT(ISBLANK(J14))</formula>
    </cfRule>
    <cfRule type="expression" dxfId="12" priority="11">
      <formula>NOT(ISBLANK(G14))</formula>
    </cfRule>
    <cfRule type="expression" dxfId="11" priority="14">
      <formula>NOT(ISBLANK(H14))</formula>
    </cfRule>
  </conditionalFormatting>
  <conditionalFormatting sqref="G14:G113">
    <cfRule type="expression" dxfId="10" priority="5">
      <formula>NOT(ISBLANK(G14))</formula>
    </cfRule>
    <cfRule type="expression" dxfId="9" priority="9">
      <formula>NOT(ISBLANK(J14))</formula>
    </cfRule>
    <cfRule type="expression" dxfId="8" priority="13">
      <formula>NOT(ISBLANK(H14))</formula>
    </cfRule>
  </conditionalFormatting>
  <conditionalFormatting sqref="H14:H113">
    <cfRule type="expression" dxfId="7" priority="4">
      <formula>NOT(ISBLANK(H14))</formula>
    </cfRule>
    <cfRule type="expression" dxfId="6" priority="10">
      <formula>NOT(ISBLANK(J14))</formula>
    </cfRule>
    <cfRule type="expression" dxfId="5" priority="12">
      <formula>NOT(ISBLANK(G14))</formula>
    </cfRule>
  </conditionalFormatting>
  <conditionalFormatting sqref="K14:K113">
    <cfRule type="notContainsBlanks" dxfId="4" priority="6">
      <formula>LEN(TRIM(K14))&gt;0</formula>
    </cfRule>
    <cfRule type="expression" dxfId="3" priority="7">
      <formula>H14=4</formula>
    </cfRule>
    <cfRule type="expression" dxfId="2" priority="23">
      <formula>H14=3</formula>
    </cfRule>
  </conditionalFormatting>
  <conditionalFormatting sqref="G13:H13">
    <cfRule type="expression" dxfId="1" priority="1">
      <formula>$O$8=2</formula>
    </cfRule>
    <cfRule type="expression" dxfId="0" priority="2">
      <formula>$O$8=1</formula>
    </cfRule>
  </conditionalFormatting>
  <dataValidations count="10">
    <dataValidation type="list" errorStyle="information" allowBlank="1" showInputMessage="1" errorTitle="Oblika zapisa" error="Izberite naziv iz spustilnega seznama ali vpišite matično številko oz. naziv." promptTitle="Oblika zapisa" prompt="Izberite naziv iz spustilnega seznama ali vpišite matično številko oz. naziv." sqref="J14:J113">
      <formula1>ravnanje_naziv</formula1>
    </dataValidation>
    <dataValidation type="list" allowBlank="1" showInputMessage="1" showErrorMessage="1" errorTitle="Oblika zapisa" error="izberite vrednost iz spustilnega seznama" promptTitle="Oblika zapisa" prompt="izberite vrednost iz spustilnega seznama" sqref="M14:M113">
      <formula1>postopek2</formula1>
    </dataValidation>
    <dataValidation type="textLength" showInputMessage="1" showErrorMessage="1" errorTitle="Oblika zapisa" error="Predolg zapis, max do 50 znakov" promptTitle="Oblika zapisa" prompt="Vnos numeričnih ali/in tekstovnih znakov, do 50 znakov" sqref="K14">
      <formula1>0</formula1>
      <formula2>50</formula2>
    </dataValidation>
    <dataValidation type="list" allowBlank="1" showInputMessage="1" showErrorMessage="1" error="Vpisane številke ni v seznamu odpadkov! " promptTitle="Številka odpadka" prompt="Gre za 6-mestno številko odpadka, ki jo najdete na zavihku ŠTEVILKE ODPADKOV tega dokumenta. Naziv odpadka se bo izpisal samodejno. " sqref="E14:E113">
      <formula1>stevilke</formula1>
    </dataValidation>
    <dataValidation type="list" allowBlank="1" showInputMessage="1" showErrorMessage="1" prompt="Izberite statistično regijo iz spustnega seznama" sqref="D14:D113">
      <formula1>stat_reg_ime</formula1>
    </dataValidation>
    <dataValidation allowBlank="1" errorTitle="Oblika zapisa" error="Predolg zapis, max do 50 znakov" promptTitle="Oblika zapisa" prompt="Vnos numeričnih ali/in tekstovnih znakov, do 50 znakov" sqref="L14:L113"/>
    <dataValidation type="textLength" allowBlank="1" showInputMessage="1" showErrorMessage="1" errorTitle="Oblika zapisa" error="Predolg zapis, max do 50 znakov" promptTitle="Oblika zapisa" prompt="Vnos numeričnih ali/in tekstovnih znakov, do 50 znakov" sqref="K15:K113">
      <formula1>1</formula1>
      <formula2>50</formula2>
    </dataValidation>
    <dataValidation allowBlank="1" sqref="I14:I113"/>
    <dataValidation type="list" allowBlank="1" showInputMessage="1" showErrorMessage="1" errorTitle="Oblika zapisa" error="Šifro izberite iz spuistilnega seznama" promptTitle="Oblika zapisa" prompt="1 - odpadke ste obdelali sami _x000a_2 - odpadke ste oddali prevzemniku (drugi osebi) v RS _x000a_3 - odpadke ste poslali v drugo državo članico EU_x000a_4 - odpadke ste poslali v tretjo državo (izven EU)" sqref="H14:H113">
      <formula1>sifra_nad_ravnanja</formula1>
    </dataValidation>
    <dataValidation type="whole" allowBlank="1" showInputMessage="1" showErrorMessage="1" errorTitle="Oblika zapisa" error="Ne ustreza formatu 1234560 (samo cela števila in največ 9 mest)." promptTitle="Oblika zapisa" prompt="1234560_x000a_Primer: _x000a_500 kg: 500_x000a_5 ton: 5000" sqref="G14:G113">
      <formula1>1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opLeftCell="A4" zoomScale="70" zoomScaleNormal="70" workbookViewId="0">
      <selection activeCell="B7" sqref="B7:D7"/>
    </sheetView>
  </sheetViews>
  <sheetFormatPr defaultColWidth="0" defaultRowHeight="14.4" zeroHeight="1" x14ac:dyDescent="0.3"/>
  <cols>
    <col min="1" max="1" width="3.109375" customWidth="1"/>
    <col min="2" max="2" width="23.6640625" customWidth="1"/>
    <col min="3" max="3" width="35.88671875" customWidth="1"/>
    <col min="4" max="4" width="43.6640625" customWidth="1"/>
    <col min="5" max="5" width="3.33203125" customWidth="1"/>
    <col min="6" max="6" width="23.109375" hidden="1" customWidth="1"/>
    <col min="7" max="7" width="0" hidden="1" customWidth="1"/>
    <col min="8" max="16384" width="9.109375" hidden="1"/>
  </cols>
  <sheetData>
    <row r="1" spans="1:7" s="2" customFormat="1" ht="9" customHeight="1" x14ac:dyDescent="0.3">
      <c r="A1" s="13"/>
      <c r="B1" s="13"/>
      <c r="C1" s="13"/>
      <c r="D1" s="13"/>
      <c r="E1" s="13"/>
    </row>
    <row r="2" spans="1:7" s="2" customFormat="1" ht="21" customHeight="1" x14ac:dyDescent="0.3">
      <c r="A2" s="18"/>
      <c r="B2" s="167" t="s">
        <v>2728</v>
      </c>
      <c r="C2" s="168"/>
      <c r="D2" s="169"/>
      <c r="E2" s="18"/>
    </row>
    <row r="3" spans="1:7" s="2" customFormat="1" ht="21" customHeight="1" x14ac:dyDescent="0.3">
      <c r="A3" s="18"/>
      <c r="B3" s="170" t="s">
        <v>2729</v>
      </c>
      <c r="C3" s="18"/>
      <c r="D3" s="18"/>
      <c r="E3" s="18"/>
    </row>
    <row r="4" spans="1:7" s="2" customFormat="1" ht="13.5" customHeight="1" x14ac:dyDescent="0.3">
      <c r="A4" s="18"/>
      <c r="B4" s="171" t="s">
        <v>2730</v>
      </c>
      <c r="C4" s="18"/>
      <c r="D4" s="18"/>
      <c r="E4" s="18"/>
    </row>
    <row r="5" spans="1:7" s="2" customFormat="1" ht="13.5" customHeight="1" x14ac:dyDescent="0.3">
      <c r="A5" s="18"/>
      <c r="B5" s="172" t="s">
        <v>2731</v>
      </c>
      <c r="C5" s="18"/>
      <c r="D5" s="18"/>
      <c r="E5" s="18"/>
    </row>
    <row r="6" spans="1:7" s="2" customFormat="1" ht="18.75" customHeight="1" x14ac:dyDescent="0.3">
      <c r="A6" s="1"/>
      <c r="B6" s="172" t="s">
        <v>2732</v>
      </c>
      <c r="C6" s="173"/>
      <c r="D6" s="173"/>
      <c r="E6" s="1"/>
    </row>
    <row r="7" spans="1:7" s="2" customFormat="1" ht="344.25" customHeight="1" x14ac:dyDescent="0.3">
      <c r="A7" s="1"/>
      <c r="B7" s="299"/>
      <c r="C7" s="299"/>
      <c r="D7" s="299"/>
      <c r="E7" s="1"/>
    </row>
    <row r="8" spans="1:7" s="2" customFormat="1" ht="14.25" customHeight="1" x14ac:dyDescent="0.3">
      <c r="A8" s="1"/>
      <c r="B8" s="1"/>
      <c r="C8" s="1"/>
      <c r="D8" s="1"/>
      <c r="E8" s="1"/>
      <c r="G8" s="174"/>
    </row>
    <row r="9" spans="1:7" s="2" customFormat="1" ht="19.5" customHeight="1" x14ac:dyDescent="0.3">
      <c r="A9" s="1"/>
      <c r="B9" s="175"/>
      <c r="C9" s="1"/>
      <c r="D9" s="1"/>
      <c r="E9" s="1"/>
      <c r="G9" s="174"/>
    </row>
    <row r="10" spans="1:7" s="2" customFormat="1" ht="35.25" customHeight="1" x14ac:dyDescent="0.3">
      <c r="A10" s="1"/>
      <c r="B10" s="300"/>
      <c r="C10" s="301"/>
      <c r="D10" s="301"/>
      <c r="E10" s="1"/>
      <c r="G10" s="174"/>
    </row>
  </sheetData>
  <sheetProtection algorithmName="SHA-512" hashValue="WEXWd+cEMT2E7FH32dAYPh7niU3LXqfBc4itwqBKopGT7xIALszvBTSZW7Sxgm2847N3Xh0zXF/fUVL2w7wzlQ==" saltValue="Msk/89ZL6qyNPYw4sICQIA==" spinCount="100000" sheet="1" objects="1" scenarios="1"/>
  <mergeCells count="2">
    <mergeCell ref="B7:D7"/>
    <mergeCell ref="B10:D10"/>
  </mergeCells>
  <dataValidations count="1">
    <dataValidation type="textLength" operator="lessThan" allowBlank="1" showErrorMessage="1" error="Prosimo, da vpišete krajši tekst. Max do 300 znakov" sqref="B7:D7">
      <formula1>301</formula1>
    </dataValidation>
  </dataValidation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9"/>
  <sheetViews>
    <sheetView topLeftCell="A2" workbookViewId="0"/>
  </sheetViews>
  <sheetFormatPr defaultRowHeight="14.4" x14ac:dyDescent="0.3"/>
  <cols>
    <col min="2" max="2" width="115.33203125" bestFit="1" customWidth="1"/>
  </cols>
  <sheetData>
    <row r="1" spans="1:2" s="178" customFormat="1" x14ac:dyDescent="0.3">
      <c r="A1" s="177" t="s">
        <v>2734</v>
      </c>
      <c r="B1" s="177" t="s">
        <v>2735</v>
      </c>
    </row>
    <row r="2" spans="1:2" s="178" customFormat="1" x14ac:dyDescent="0.3">
      <c r="A2" s="179" t="s">
        <v>2736</v>
      </c>
      <c r="B2" s="180" t="s">
        <v>2737</v>
      </c>
    </row>
    <row r="3" spans="1:2" s="178" customFormat="1" x14ac:dyDescent="0.3">
      <c r="A3" s="179" t="s">
        <v>2738</v>
      </c>
      <c r="B3" s="180" t="s">
        <v>2739</v>
      </c>
    </row>
    <row r="4" spans="1:2" s="178" customFormat="1" x14ac:dyDescent="0.3">
      <c r="A4" s="179" t="s">
        <v>2740</v>
      </c>
      <c r="B4" s="180" t="s">
        <v>2741</v>
      </c>
    </row>
    <row r="5" spans="1:2" s="178" customFormat="1" x14ac:dyDescent="0.3">
      <c r="A5" s="179" t="s">
        <v>2742</v>
      </c>
      <c r="B5" s="180" t="s">
        <v>2743</v>
      </c>
    </row>
    <row r="6" spans="1:2" s="178" customFormat="1" x14ac:dyDescent="0.3">
      <c r="A6" s="179" t="s">
        <v>2744</v>
      </c>
      <c r="B6" s="180" t="s">
        <v>2745</v>
      </c>
    </row>
    <row r="7" spans="1:2" s="178" customFormat="1" x14ac:dyDescent="0.3">
      <c r="A7" s="179" t="s">
        <v>2746</v>
      </c>
      <c r="B7" s="180" t="s">
        <v>2747</v>
      </c>
    </row>
    <row r="8" spans="1:2" s="178" customFormat="1" x14ac:dyDescent="0.3">
      <c r="A8" s="179" t="s">
        <v>2748</v>
      </c>
      <c r="B8" s="180" t="s">
        <v>2749</v>
      </c>
    </row>
    <row r="9" spans="1:2" s="178" customFormat="1" x14ac:dyDescent="0.3">
      <c r="A9" s="179" t="s">
        <v>2750</v>
      </c>
      <c r="B9" s="180" t="s">
        <v>2751</v>
      </c>
    </row>
    <row r="10" spans="1:2" s="178" customFormat="1" x14ac:dyDescent="0.3">
      <c r="A10" s="179" t="s">
        <v>2752</v>
      </c>
      <c r="B10" s="180" t="s">
        <v>2753</v>
      </c>
    </row>
    <row r="11" spans="1:2" s="178" customFormat="1" x14ac:dyDescent="0.3">
      <c r="A11" s="179" t="s">
        <v>2754</v>
      </c>
      <c r="B11" s="180" t="s">
        <v>2755</v>
      </c>
    </row>
    <row r="12" spans="1:2" s="178" customFormat="1" x14ac:dyDescent="0.3">
      <c r="A12" s="179" t="s">
        <v>2756</v>
      </c>
      <c r="B12" s="180" t="s">
        <v>2757</v>
      </c>
    </row>
    <row r="13" spans="1:2" s="178" customFormat="1" x14ac:dyDescent="0.3">
      <c r="A13" s="179" t="s">
        <v>2758</v>
      </c>
      <c r="B13" s="180" t="s">
        <v>2759</v>
      </c>
    </row>
    <row r="14" spans="1:2" s="178" customFormat="1" x14ac:dyDescent="0.3">
      <c r="A14" s="179" t="s">
        <v>2760</v>
      </c>
      <c r="B14" s="180" t="s">
        <v>2761</v>
      </c>
    </row>
    <row r="15" spans="1:2" s="178" customFormat="1" x14ac:dyDescent="0.3">
      <c r="A15" s="179" t="s">
        <v>2762</v>
      </c>
      <c r="B15" s="180" t="s">
        <v>2763</v>
      </c>
    </row>
    <row r="16" spans="1:2" s="178" customFormat="1" x14ac:dyDescent="0.3">
      <c r="A16" s="179" t="s">
        <v>2764</v>
      </c>
      <c r="B16" s="180" t="s">
        <v>2765</v>
      </c>
    </row>
    <row r="17" spans="1:2" s="178" customFormat="1" x14ac:dyDescent="0.3">
      <c r="A17" s="179" t="s">
        <v>2766</v>
      </c>
      <c r="B17" s="180" t="s">
        <v>2767</v>
      </c>
    </row>
    <row r="18" spans="1:2" s="178" customFormat="1" x14ac:dyDescent="0.3">
      <c r="A18" s="179" t="s">
        <v>2768</v>
      </c>
      <c r="B18" s="180" t="s">
        <v>2769</v>
      </c>
    </row>
    <row r="19" spans="1:2" s="178" customFormat="1" x14ac:dyDescent="0.3">
      <c r="A19" s="179" t="s">
        <v>2770</v>
      </c>
      <c r="B19" s="180" t="s">
        <v>2771</v>
      </c>
    </row>
    <row r="20" spans="1:2" s="178" customFormat="1" x14ac:dyDescent="0.3">
      <c r="A20" s="179" t="s">
        <v>2772</v>
      </c>
      <c r="B20" s="180" t="s">
        <v>2773</v>
      </c>
    </row>
    <row r="21" spans="1:2" s="178" customFormat="1" x14ac:dyDescent="0.3">
      <c r="A21" s="179" t="s">
        <v>2774</v>
      </c>
      <c r="B21" s="180" t="s">
        <v>2775</v>
      </c>
    </row>
    <row r="22" spans="1:2" s="178" customFormat="1" x14ac:dyDescent="0.3">
      <c r="A22" s="179" t="s">
        <v>2776</v>
      </c>
      <c r="B22" s="180" t="s">
        <v>2777</v>
      </c>
    </row>
    <row r="23" spans="1:2" s="178" customFormat="1" x14ac:dyDescent="0.3">
      <c r="A23" s="179" t="s">
        <v>2778</v>
      </c>
      <c r="B23" s="180" t="s">
        <v>2779</v>
      </c>
    </row>
    <row r="24" spans="1:2" s="178" customFormat="1" x14ac:dyDescent="0.3">
      <c r="A24" s="179" t="s">
        <v>2780</v>
      </c>
      <c r="B24" s="180" t="s">
        <v>2781</v>
      </c>
    </row>
    <row r="25" spans="1:2" s="178" customFormat="1" x14ac:dyDescent="0.3">
      <c r="A25" s="179" t="s">
        <v>2782</v>
      </c>
      <c r="B25" s="180" t="s">
        <v>2783</v>
      </c>
    </row>
    <row r="26" spans="1:2" s="178" customFormat="1" x14ac:dyDescent="0.3">
      <c r="A26" s="179" t="s">
        <v>2784</v>
      </c>
      <c r="B26" s="180" t="s">
        <v>2785</v>
      </c>
    </row>
    <row r="27" spans="1:2" s="178" customFormat="1" x14ac:dyDescent="0.3">
      <c r="A27" s="179" t="s">
        <v>2786</v>
      </c>
      <c r="B27" s="180" t="s">
        <v>2787</v>
      </c>
    </row>
    <row r="28" spans="1:2" s="178" customFormat="1" x14ac:dyDescent="0.3">
      <c r="A28" s="179" t="s">
        <v>2788</v>
      </c>
      <c r="B28" s="180" t="s">
        <v>2789</v>
      </c>
    </row>
    <row r="29" spans="1:2" s="178" customFormat="1" x14ac:dyDescent="0.3">
      <c r="A29" s="179" t="s">
        <v>2790</v>
      </c>
      <c r="B29" s="180" t="s">
        <v>2791</v>
      </c>
    </row>
    <row r="30" spans="1:2" s="178" customFormat="1" x14ac:dyDescent="0.3">
      <c r="A30" s="179" t="s">
        <v>2792</v>
      </c>
      <c r="B30" s="180" t="s">
        <v>2793</v>
      </c>
    </row>
    <row r="31" spans="1:2" s="178" customFormat="1" x14ac:dyDescent="0.3">
      <c r="A31" s="179" t="s">
        <v>2794</v>
      </c>
      <c r="B31" s="180" t="s">
        <v>2795</v>
      </c>
    </row>
    <row r="32" spans="1:2" s="178" customFormat="1" x14ac:dyDescent="0.3">
      <c r="A32" s="179" t="s">
        <v>2796</v>
      </c>
      <c r="B32" s="180" t="s">
        <v>2797</v>
      </c>
    </row>
    <row r="33" spans="1:2" s="178" customFormat="1" x14ac:dyDescent="0.3">
      <c r="A33" s="179" t="s">
        <v>2798</v>
      </c>
      <c r="B33" s="180" t="s">
        <v>2799</v>
      </c>
    </row>
    <row r="34" spans="1:2" s="178" customFormat="1" x14ac:dyDescent="0.3">
      <c r="A34" s="179" t="s">
        <v>2800</v>
      </c>
      <c r="B34" s="180" t="s">
        <v>2801</v>
      </c>
    </row>
    <row r="35" spans="1:2" s="178" customFormat="1" x14ac:dyDescent="0.3">
      <c r="A35" s="179" t="s">
        <v>2802</v>
      </c>
      <c r="B35" s="180" t="s">
        <v>2803</v>
      </c>
    </row>
    <row r="36" spans="1:2" s="178" customFormat="1" x14ac:dyDescent="0.3">
      <c r="A36" s="179" t="s">
        <v>2804</v>
      </c>
      <c r="B36" s="180" t="s">
        <v>2805</v>
      </c>
    </row>
    <row r="37" spans="1:2" s="178" customFormat="1" x14ac:dyDescent="0.3">
      <c r="A37" s="179" t="s">
        <v>2806</v>
      </c>
      <c r="B37" s="180" t="s">
        <v>2807</v>
      </c>
    </row>
    <row r="38" spans="1:2" s="178" customFormat="1" x14ac:dyDescent="0.3">
      <c r="A38" s="179" t="s">
        <v>2808</v>
      </c>
      <c r="B38" s="180" t="s">
        <v>2809</v>
      </c>
    </row>
    <row r="39" spans="1:2" s="178" customFormat="1" x14ac:dyDescent="0.3">
      <c r="A39" s="179" t="s">
        <v>2810</v>
      </c>
      <c r="B39" s="180" t="s">
        <v>2811</v>
      </c>
    </row>
    <row r="40" spans="1:2" s="178" customFormat="1" x14ac:dyDescent="0.3">
      <c r="A40" s="179" t="s">
        <v>2812</v>
      </c>
      <c r="B40" s="180" t="s">
        <v>2813</v>
      </c>
    </row>
    <row r="41" spans="1:2" s="178" customFormat="1" x14ac:dyDescent="0.3">
      <c r="A41" s="179" t="s">
        <v>2814</v>
      </c>
      <c r="B41" s="180" t="s">
        <v>2815</v>
      </c>
    </row>
    <row r="42" spans="1:2" s="178" customFormat="1" x14ac:dyDescent="0.3">
      <c r="A42" s="179" t="s">
        <v>2816</v>
      </c>
      <c r="B42" s="180" t="s">
        <v>2817</v>
      </c>
    </row>
    <row r="43" spans="1:2" s="178" customFormat="1" x14ac:dyDescent="0.3">
      <c r="A43" s="179" t="s">
        <v>2818</v>
      </c>
      <c r="B43" s="180" t="s">
        <v>2819</v>
      </c>
    </row>
    <row r="44" spans="1:2" s="178" customFormat="1" x14ac:dyDescent="0.3">
      <c r="A44" s="179" t="s">
        <v>2820</v>
      </c>
      <c r="B44" s="180" t="s">
        <v>2821</v>
      </c>
    </row>
    <row r="45" spans="1:2" s="178" customFormat="1" x14ac:dyDescent="0.3">
      <c r="A45" s="179" t="s">
        <v>2822</v>
      </c>
      <c r="B45" s="180" t="s">
        <v>2823</v>
      </c>
    </row>
    <row r="46" spans="1:2" s="178" customFormat="1" x14ac:dyDescent="0.3">
      <c r="A46" s="179" t="s">
        <v>2824</v>
      </c>
      <c r="B46" s="180" t="s">
        <v>2825</v>
      </c>
    </row>
    <row r="47" spans="1:2" s="178" customFormat="1" x14ac:dyDescent="0.3">
      <c r="A47" s="179" t="s">
        <v>2826</v>
      </c>
      <c r="B47" s="180" t="s">
        <v>2827</v>
      </c>
    </row>
    <row r="48" spans="1:2" s="178" customFormat="1" x14ac:dyDescent="0.3">
      <c r="A48" s="179" t="s">
        <v>2828</v>
      </c>
      <c r="B48" s="180" t="s">
        <v>2829</v>
      </c>
    </row>
    <row r="49" spans="1:2" s="178" customFormat="1" x14ac:dyDescent="0.3">
      <c r="A49" s="179" t="s">
        <v>2830</v>
      </c>
      <c r="B49" s="180" t="s">
        <v>2831</v>
      </c>
    </row>
    <row r="50" spans="1:2" s="178" customFormat="1" x14ac:dyDescent="0.3">
      <c r="A50" s="179" t="s">
        <v>2832</v>
      </c>
      <c r="B50" s="180" t="s">
        <v>2833</v>
      </c>
    </row>
    <row r="51" spans="1:2" s="178" customFormat="1" x14ac:dyDescent="0.3">
      <c r="A51" s="179" t="s">
        <v>2834</v>
      </c>
      <c r="B51" s="180" t="s">
        <v>2835</v>
      </c>
    </row>
    <row r="52" spans="1:2" s="178" customFormat="1" x14ac:dyDescent="0.3">
      <c r="A52" s="179" t="s">
        <v>2836</v>
      </c>
      <c r="B52" s="180" t="s">
        <v>2837</v>
      </c>
    </row>
    <row r="53" spans="1:2" s="178" customFormat="1" x14ac:dyDescent="0.3">
      <c r="A53" s="179" t="s">
        <v>2838</v>
      </c>
      <c r="B53" s="180" t="s">
        <v>2839</v>
      </c>
    </row>
    <row r="54" spans="1:2" s="178" customFormat="1" x14ac:dyDescent="0.3">
      <c r="A54" s="179" t="s">
        <v>2840</v>
      </c>
      <c r="B54" s="180" t="s">
        <v>2841</v>
      </c>
    </row>
    <row r="55" spans="1:2" s="178" customFormat="1" x14ac:dyDescent="0.3">
      <c r="A55" s="179" t="s">
        <v>2842</v>
      </c>
      <c r="B55" s="180" t="s">
        <v>2843</v>
      </c>
    </row>
    <row r="56" spans="1:2" s="178" customFormat="1" x14ac:dyDescent="0.3">
      <c r="A56" s="179" t="s">
        <v>2844</v>
      </c>
      <c r="B56" s="180" t="s">
        <v>2845</v>
      </c>
    </row>
    <row r="57" spans="1:2" s="178" customFormat="1" x14ac:dyDescent="0.3">
      <c r="A57" s="179" t="s">
        <v>2846</v>
      </c>
      <c r="B57" s="180" t="s">
        <v>2847</v>
      </c>
    </row>
    <row r="58" spans="1:2" s="178" customFormat="1" x14ac:dyDescent="0.3">
      <c r="A58" s="179" t="s">
        <v>2848</v>
      </c>
      <c r="B58" s="180" t="s">
        <v>2849</v>
      </c>
    </row>
    <row r="59" spans="1:2" s="178" customFormat="1" x14ac:dyDescent="0.3">
      <c r="A59" s="179" t="s">
        <v>2850</v>
      </c>
      <c r="B59" s="180" t="s">
        <v>2851</v>
      </c>
    </row>
    <row r="60" spans="1:2" s="178" customFormat="1" x14ac:dyDescent="0.3">
      <c r="A60" s="179" t="s">
        <v>2852</v>
      </c>
      <c r="B60" s="180" t="s">
        <v>2853</v>
      </c>
    </row>
    <row r="61" spans="1:2" s="178" customFormat="1" x14ac:dyDescent="0.3">
      <c r="A61" s="179" t="s">
        <v>2854</v>
      </c>
      <c r="B61" s="180" t="s">
        <v>2855</v>
      </c>
    </row>
    <row r="62" spans="1:2" s="178" customFormat="1" x14ac:dyDescent="0.3">
      <c r="A62" s="179" t="s">
        <v>2856</v>
      </c>
      <c r="B62" s="180" t="s">
        <v>2857</v>
      </c>
    </row>
    <row r="63" spans="1:2" s="178" customFormat="1" x14ac:dyDescent="0.3">
      <c r="A63" s="179" t="s">
        <v>2858</v>
      </c>
      <c r="B63" s="180" t="s">
        <v>2859</v>
      </c>
    </row>
    <row r="64" spans="1:2" s="178" customFormat="1" x14ac:dyDescent="0.3">
      <c r="A64" s="179" t="s">
        <v>2860</v>
      </c>
      <c r="B64" s="180" t="s">
        <v>2861</v>
      </c>
    </row>
    <row r="65" spans="1:2" s="178" customFormat="1" x14ac:dyDescent="0.3">
      <c r="A65" s="179" t="s">
        <v>2862</v>
      </c>
      <c r="B65" s="180" t="s">
        <v>2863</v>
      </c>
    </row>
    <row r="66" spans="1:2" s="178" customFormat="1" x14ac:dyDescent="0.3">
      <c r="A66" s="179" t="s">
        <v>2864</v>
      </c>
      <c r="B66" s="180" t="s">
        <v>2865</v>
      </c>
    </row>
    <row r="67" spans="1:2" s="178" customFormat="1" x14ac:dyDescent="0.3">
      <c r="A67" s="179" t="s">
        <v>2866</v>
      </c>
      <c r="B67" s="180" t="s">
        <v>2867</v>
      </c>
    </row>
    <row r="68" spans="1:2" s="178" customFormat="1" x14ac:dyDescent="0.3">
      <c r="A68" s="179" t="s">
        <v>2868</v>
      </c>
      <c r="B68" s="180" t="s">
        <v>2869</v>
      </c>
    </row>
    <row r="69" spans="1:2" s="178" customFormat="1" x14ac:dyDescent="0.3">
      <c r="A69" s="179" t="s">
        <v>2870</v>
      </c>
      <c r="B69" s="180" t="s">
        <v>2871</v>
      </c>
    </row>
    <row r="70" spans="1:2" s="178" customFormat="1" x14ac:dyDescent="0.3">
      <c r="A70" s="179" t="s">
        <v>2872</v>
      </c>
      <c r="B70" s="180" t="s">
        <v>2873</v>
      </c>
    </row>
    <row r="71" spans="1:2" s="178" customFormat="1" x14ac:dyDescent="0.3">
      <c r="A71" s="179" t="s">
        <v>2874</v>
      </c>
      <c r="B71" s="180" t="s">
        <v>2875</v>
      </c>
    </row>
    <row r="72" spans="1:2" s="178" customFormat="1" x14ac:dyDescent="0.3">
      <c r="A72" s="179" t="s">
        <v>2876</v>
      </c>
      <c r="B72" s="180" t="s">
        <v>2877</v>
      </c>
    </row>
    <row r="73" spans="1:2" s="178" customFormat="1" x14ac:dyDescent="0.3">
      <c r="A73" s="179" t="s">
        <v>2878</v>
      </c>
      <c r="B73" s="180" t="s">
        <v>2879</v>
      </c>
    </row>
    <row r="74" spans="1:2" s="178" customFormat="1" x14ac:dyDescent="0.3">
      <c r="A74" s="179" t="s">
        <v>2880</v>
      </c>
      <c r="B74" s="180" t="s">
        <v>2881</v>
      </c>
    </row>
    <row r="75" spans="1:2" s="178" customFormat="1" x14ac:dyDescent="0.3">
      <c r="A75" s="179" t="s">
        <v>2882</v>
      </c>
      <c r="B75" s="180" t="s">
        <v>2883</v>
      </c>
    </row>
    <row r="76" spans="1:2" s="178" customFormat="1" x14ac:dyDescent="0.3">
      <c r="A76" s="179" t="s">
        <v>2884</v>
      </c>
      <c r="B76" s="180" t="s">
        <v>2885</v>
      </c>
    </row>
    <row r="77" spans="1:2" s="178" customFormat="1" x14ac:dyDescent="0.3">
      <c r="A77" s="179" t="s">
        <v>2886</v>
      </c>
      <c r="B77" s="180" t="s">
        <v>2887</v>
      </c>
    </row>
    <row r="78" spans="1:2" s="178" customFormat="1" x14ac:dyDescent="0.3">
      <c r="A78" s="179" t="s">
        <v>2888</v>
      </c>
      <c r="B78" s="180" t="s">
        <v>2889</v>
      </c>
    </row>
    <row r="79" spans="1:2" s="178" customFormat="1" x14ac:dyDescent="0.3">
      <c r="A79" s="179" t="s">
        <v>2890</v>
      </c>
      <c r="B79" s="180" t="s">
        <v>2891</v>
      </c>
    </row>
    <row r="80" spans="1:2" s="178" customFormat="1" x14ac:dyDescent="0.3">
      <c r="A80" s="179" t="s">
        <v>2892</v>
      </c>
      <c r="B80" s="180" t="s">
        <v>2893</v>
      </c>
    </row>
    <row r="81" spans="1:2" s="178" customFormat="1" x14ac:dyDescent="0.3">
      <c r="A81" s="179" t="s">
        <v>2894</v>
      </c>
      <c r="B81" s="180" t="s">
        <v>2895</v>
      </c>
    </row>
    <row r="82" spans="1:2" s="178" customFormat="1" x14ac:dyDescent="0.3">
      <c r="A82" s="179" t="s">
        <v>2896</v>
      </c>
      <c r="B82" s="180" t="s">
        <v>2897</v>
      </c>
    </row>
    <row r="83" spans="1:2" s="178" customFormat="1" x14ac:dyDescent="0.3">
      <c r="A83" s="179" t="s">
        <v>2898</v>
      </c>
      <c r="B83" s="180" t="s">
        <v>2899</v>
      </c>
    </row>
    <row r="84" spans="1:2" s="178" customFormat="1" x14ac:dyDescent="0.3">
      <c r="A84" s="179" t="s">
        <v>2900</v>
      </c>
      <c r="B84" s="180" t="s">
        <v>2901</v>
      </c>
    </row>
    <row r="85" spans="1:2" s="178" customFormat="1" x14ac:dyDescent="0.3">
      <c r="A85" s="179" t="s">
        <v>2902</v>
      </c>
      <c r="B85" s="180" t="s">
        <v>2903</v>
      </c>
    </row>
    <row r="86" spans="1:2" s="178" customFormat="1" x14ac:dyDescent="0.3">
      <c r="A86" s="179" t="s">
        <v>2904</v>
      </c>
      <c r="B86" s="180" t="s">
        <v>2905</v>
      </c>
    </row>
    <row r="87" spans="1:2" s="178" customFormat="1" x14ac:dyDescent="0.3">
      <c r="A87" s="179" t="s">
        <v>2906</v>
      </c>
      <c r="B87" s="180" t="s">
        <v>2907</v>
      </c>
    </row>
    <row r="88" spans="1:2" s="178" customFormat="1" x14ac:dyDescent="0.3">
      <c r="A88" s="179" t="s">
        <v>2908</v>
      </c>
      <c r="B88" s="180" t="s">
        <v>2909</v>
      </c>
    </row>
    <row r="89" spans="1:2" s="178" customFormat="1" x14ac:dyDescent="0.3">
      <c r="A89" s="179" t="s">
        <v>2910</v>
      </c>
      <c r="B89" s="180" t="s">
        <v>2911</v>
      </c>
    </row>
    <row r="90" spans="1:2" s="178" customFormat="1" x14ac:dyDescent="0.3">
      <c r="A90" s="179" t="s">
        <v>2912</v>
      </c>
      <c r="B90" s="180" t="s">
        <v>2913</v>
      </c>
    </row>
    <row r="91" spans="1:2" s="178" customFormat="1" x14ac:dyDescent="0.3">
      <c r="A91" s="179" t="s">
        <v>2914</v>
      </c>
      <c r="B91" s="180" t="s">
        <v>2915</v>
      </c>
    </row>
    <row r="92" spans="1:2" s="178" customFormat="1" x14ac:dyDescent="0.3">
      <c r="A92" s="179" t="s">
        <v>2916</v>
      </c>
      <c r="B92" s="180" t="s">
        <v>2917</v>
      </c>
    </row>
    <row r="93" spans="1:2" s="178" customFormat="1" x14ac:dyDescent="0.3">
      <c r="A93" s="179" t="s">
        <v>2918</v>
      </c>
      <c r="B93" s="180" t="s">
        <v>2919</v>
      </c>
    </row>
    <row r="94" spans="1:2" s="178" customFormat="1" x14ac:dyDescent="0.3">
      <c r="A94" s="179" t="s">
        <v>2920</v>
      </c>
      <c r="B94" s="180" t="s">
        <v>2921</v>
      </c>
    </row>
    <row r="95" spans="1:2" s="178" customFormat="1" x14ac:dyDescent="0.3">
      <c r="A95" s="179" t="s">
        <v>2922</v>
      </c>
      <c r="B95" s="180" t="s">
        <v>2923</v>
      </c>
    </row>
    <row r="96" spans="1:2" s="178" customFormat="1" x14ac:dyDescent="0.3">
      <c r="A96" s="179" t="s">
        <v>2924</v>
      </c>
      <c r="B96" s="180" t="s">
        <v>2925</v>
      </c>
    </row>
    <row r="97" spans="1:2" s="178" customFormat="1" x14ac:dyDescent="0.3">
      <c r="A97" s="179" t="s">
        <v>2926</v>
      </c>
      <c r="B97" s="180" t="s">
        <v>2927</v>
      </c>
    </row>
    <row r="98" spans="1:2" s="178" customFormat="1" x14ac:dyDescent="0.3">
      <c r="A98" s="179" t="s">
        <v>2928</v>
      </c>
      <c r="B98" s="180" t="s">
        <v>2929</v>
      </c>
    </row>
    <row r="99" spans="1:2" s="178" customFormat="1" x14ac:dyDescent="0.3">
      <c r="A99" s="179" t="s">
        <v>2930</v>
      </c>
      <c r="B99" s="180" t="s">
        <v>2931</v>
      </c>
    </row>
    <row r="100" spans="1:2" s="178" customFormat="1" x14ac:dyDescent="0.3">
      <c r="A100" s="179" t="s">
        <v>2932</v>
      </c>
      <c r="B100" s="180" t="s">
        <v>2933</v>
      </c>
    </row>
    <row r="101" spans="1:2" s="178" customFormat="1" x14ac:dyDescent="0.3">
      <c r="A101" s="179" t="s">
        <v>2934</v>
      </c>
      <c r="B101" s="180" t="s">
        <v>2935</v>
      </c>
    </row>
    <row r="102" spans="1:2" s="178" customFormat="1" x14ac:dyDescent="0.3">
      <c r="A102" s="179" t="s">
        <v>2936</v>
      </c>
      <c r="B102" s="180" t="s">
        <v>2937</v>
      </c>
    </row>
    <row r="103" spans="1:2" s="178" customFormat="1" x14ac:dyDescent="0.3">
      <c r="A103" s="179" t="s">
        <v>2938</v>
      </c>
      <c r="B103" s="180" t="s">
        <v>2939</v>
      </c>
    </row>
    <row r="104" spans="1:2" s="178" customFormat="1" x14ac:dyDescent="0.3">
      <c r="A104" s="179" t="s">
        <v>2940</v>
      </c>
      <c r="B104" s="180" t="s">
        <v>2941</v>
      </c>
    </row>
    <row r="105" spans="1:2" s="178" customFormat="1" x14ac:dyDescent="0.3">
      <c r="A105" s="179" t="s">
        <v>2942</v>
      </c>
      <c r="B105" s="180" t="s">
        <v>2943</v>
      </c>
    </row>
    <row r="106" spans="1:2" s="178" customFormat="1" x14ac:dyDescent="0.3">
      <c r="A106" s="179" t="s">
        <v>2944</v>
      </c>
      <c r="B106" s="180" t="s">
        <v>2945</v>
      </c>
    </row>
    <row r="107" spans="1:2" s="178" customFormat="1" x14ac:dyDescent="0.3">
      <c r="A107" s="179" t="s">
        <v>2946</v>
      </c>
      <c r="B107" s="180" t="s">
        <v>2947</v>
      </c>
    </row>
    <row r="108" spans="1:2" s="178" customFormat="1" x14ac:dyDescent="0.3">
      <c r="A108" s="179" t="s">
        <v>2948</v>
      </c>
      <c r="B108" s="180" t="s">
        <v>2949</v>
      </c>
    </row>
    <row r="109" spans="1:2" s="178" customFormat="1" x14ac:dyDescent="0.3">
      <c r="A109" s="179" t="s">
        <v>2950</v>
      </c>
      <c r="B109" s="180" t="s">
        <v>2951</v>
      </c>
    </row>
    <row r="110" spans="1:2" s="178" customFormat="1" x14ac:dyDescent="0.3">
      <c r="A110" s="179" t="s">
        <v>2952</v>
      </c>
      <c r="B110" s="180" t="s">
        <v>2953</v>
      </c>
    </row>
    <row r="111" spans="1:2" s="178" customFormat="1" x14ac:dyDescent="0.3">
      <c r="A111" s="179" t="s">
        <v>2954</v>
      </c>
      <c r="B111" s="180" t="s">
        <v>2955</v>
      </c>
    </row>
    <row r="112" spans="1:2" s="178" customFormat="1" x14ac:dyDescent="0.3">
      <c r="A112" s="179" t="s">
        <v>2956</v>
      </c>
      <c r="B112" s="180" t="s">
        <v>2957</v>
      </c>
    </row>
    <row r="113" spans="1:2" s="178" customFormat="1" x14ac:dyDescent="0.3">
      <c r="A113" s="179" t="s">
        <v>2958</v>
      </c>
      <c r="B113" s="180" t="s">
        <v>2959</v>
      </c>
    </row>
    <row r="114" spans="1:2" s="178" customFormat="1" x14ac:dyDescent="0.3">
      <c r="A114" s="179" t="s">
        <v>2960</v>
      </c>
      <c r="B114" s="180" t="s">
        <v>2961</v>
      </c>
    </row>
    <row r="115" spans="1:2" s="178" customFormat="1" x14ac:dyDescent="0.3">
      <c r="A115" s="179" t="s">
        <v>2962</v>
      </c>
      <c r="B115" s="180" t="s">
        <v>2963</v>
      </c>
    </row>
    <row r="116" spans="1:2" s="178" customFormat="1" x14ac:dyDescent="0.3">
      <c r="A116" s="179" t="s">
        <v>2964</v>
      </c>
      <c r="B116" s="180" t="s">
        <v>2965</v>
      </c>
    </row>
    <row r="117" spans="1:2" s="178" customFormat="1" x14ac:dyDescent="0.3">
      <c r="A117" s="179" t="s">
        <v>2966</v>
      </c>
      <c r="B117" s="180" t="s">
        <v>2967</v>
      </c>
    </row>
    <row r="118" spans="1:2" s="178" customFormat="1" x14ac:dyDescent="0.3">
      <c r="A118" s="179" t="s">
        <v>2968</v>
      </c>
      <c r="B118" s="180" t="s">
        <v>2969</v>
      </c>
    </row>
    <row r="119" spans="1:2" s="178" customFormat="1" x14ac:dyDescent="0.3">
      <c r="A119" s="179" t="s">
        <v>2970</v>
      </c>
      <c r="B119" s="180" t="s">
        <v>2971</v>
      </c>
    </row>
    <row r="120" spans="1:2" s="178" customFormat="1" x14ac:dyDescent="0.3">
      <c r="A120" s="179" t="s">
        <v>2972</v>
      </c>
      <c r="B120" s="180" t="s">
        <v>2973</v>
      </c>
    </row>
    <row r="121" spans="1:2" s="178" customFormat="1" x14ac:dyDescent="0.3">
      <c r="A121" s="179" t="s">
        <v>2974</v>
      </c>
      <c r="B121" s="180" t="s">
        <v>2975</v>
      </c>
    </row>
    <row r="122" spans="1:2" s="178" customFormat="1" x14ac:dyDescent="0.3">
      <c r="A122" s="179" t="s">
        <v>2976</v>
      </c>
      <c r="B122" s="180" t="s">
        <v>2977</v>
      </c>
    </row>
    <row r="123" spans="1:2" s="178" customFormat="1" x14ac:dyDescent="0.3">
      <c r="A123" s="179" t="s">
        <v>2978</v>
      </c>
      <c r="B123" s="180" t="s">
        <v>2979</v>
      </c>
    </row>
    <row r="124" spans="1:2" s="178" customFormat="1" x14ac:dyDescent="0.3">
      <c r="A124" s="179" t="s">
        <v>2980</v>
      </c>
      <c r="B124" s="180" t="s">
        <v>2981</v>
      </c>
    </row>
    <row r="125" spans="1:2" s="178" customFormat="1" x14ac:dyDescent="0.3">
      <c r="A125" s="179" t="s">
        <v>2982</v>
      </c>
      <c r="B125" s="180" t="s">
        <v>2983</v>
      </c>
    </row>
    <row r="126" spans="1:2" s="178" customFormat="1" x14ac:dyDescent="0.3">
      <c r="A126" s="179" t="s">
        <v>2984</v>
      </c>
      <c r="B126" s="180" t="s">
        <v>2985</v>
      </c>
    </row>
    <row r="127" spans="1:2" s="178" customFormat="1" x14ac:dyDescent="0.3">
      <c r="A127" s="179" t="s">
        <v>2986</v>
      </c>
      <c r="B127" s="180" t="s">
        <v>2987</v>
      </c>
    </row>
    <row r="128" spans="1:2" s="178" customFormat="1" x14ac:dyDescent="0.3">
      <c r="A128" s="179" t="s">
        <v>2988</v>
      </c>
      <c r="B128" s="180" t="s">
        <v>2989</v>
      </c>
    </row>
    <row r="129" spans="1:2" s="178" customFormat="1" x14ac:dyDescent="0.3">
      <c r="A129" s="179" t="s">
        <v>2990</v>
      </c>
      <c r="B129" s="180" t="s">
        <v>2991</v>
      </c>
    </row>
    <row r="130" spans="1:2" s="178" customFormat="1" x14ac:dyDescent="0.3">
      <c r="A130" s="179" t="s">
        <v>2992</v>
      </c>
      <c r="B130" s="180" t="s">
        <v>2993</v>
      </c>
    </row>
    <row r="131" spans="1:2" s="178" customFormat="1" x14ac:dyDescent="0.3">
      <c r="A131" s="179" t="s">
        <v>2994</v>
      </c>
      <c r="B131" s="180" t="s">
        <v>2995</v>
      </c>
    </row>
    <row r="132" spans="1:2" s="178" customFormat="1" x14ac:dyDescent="0.3">
      <c r="A132" s="179" t="s">
        <v>2996</v>
      </c>
      <c r="B132" s="180" t="s">
        <v>2997</v>
      </c>
    </row>
    <row r="133" spans="1:2" s="178" customFormat="1" x14ac:dyDescent="0.3">
      <c r="A133" s="179" t="s">
        <v>2998</v>
      </c>
      <c r="B133" s="180" t="s">
        <v>2999</v>
      </c>
    </row>
    <row r="134" spans="1:2" s="178" customFormat="1" x14ac:dyDescent="0.3">
      <c r="A134" s="179" t="s">
        <v>3000</v>
      </c>
      <c r="B134" s="180" t="s">
        <v>3001</v>
      </c>
    </row>
    <row r="135" spans="1:2" s="178" customFormat="1" x14ac:dyDescent="0.3">
      <c r="A135" s="179" t="s">
        <v>3002</v>
      </c>
      <c r="B135" s="180" t="s">
        <v>3003</v>
      </c>
    </row>
    <row r="136" spans="1:2" s="178" customFormat="1" x14ac:dyDescent="0.3">
      <c r="A136" s="179" t="s">
        <v>3004</v>
      </c>
      <c r="B136" s="180" t="s">
        <v>3005</v>
      </c>
    </row>
    <row r="137" spans="1:2" s="178" customFormat="1" x14ac:dyDescent="0.3">
      <c r="A137" s="179" t="s">
        <v>3006</v>
      </c>
      <c r="B137" s="180" t="s">
        <v>3007</v>
      </c>
    </row>
    <row r="138" spans="1:2" s="178" customFormat="1" x14ac:dyDescent="0.3">
      <c r="A138" s="179" t="s">
        <v>3008</v>
      </c>
      <c r="B138" s="180" t="s">
        <v>3009</v>
      </c>
    </row>
    <row r="139" spans="1:2" s="178" customFormat="1" x14ac:dyDescent="0.3">
      <c r="A139" s="179" t="s">
        <v>3010</v>
      </c>
      <c r="B139" s="180" t="s">
        <v>3011</v>
      </c>
    </row>
    <row r="140" spans="1:2" s="178" customFormat="1" x14ac:dyDescent="0.3">
      <c r="A140" s="179" t="s">
        <v>3012</v>
      </c>
      <c r="B140" s="180" t="s">
        <v>3013</v>
      </c>
    </row>
    <row r="141" spans="1:2" s="178" customFormat="1" x14ac:dyDescent="0.3">
      <c r="A141" s="179" t="s">
        <v>3014</v>
      </c>
      <c r="B141" s="180" t="s">
        <v>3015</v>
      </c>
    </row>
    <row r="142" spans="1:2" s="178" customFormat="1" x14ac:dyDescent="0.3">
      <c r="A142" s="179" t="s">
        <v>3016</v>
      </c>
      <c r="B142" s="180" t="s">
        <v>3017</v>
      </c>
    </row>
    <row r="143" spans="1:2" s="178" customFormat="1" x14ac:dyDescent="0.3">
      <c r="A143" s="179" t="s">
        <v>3018</v>
      </c>
      <c r="B143" s="180" t="s">
        <v>3019</v>
      </c>
    </row>
    <row r="144" spans="1:2" s="178" customFormat="1" x14ac:dyDescent="0.3">
      <c r="A144" s="179" t="s">
        <v>3020</v>
      </c>
      <c r="B144" s="180" t="s">
        <v>3021</v>
      </c>
    </row>
    <row r="145" spans="1:2" s="178" customFormat="1" x14ac:dyDescent="0.3">
      <c r="A145" s="179" t="s">
        <v>3022</v>
      </c>
      <c r="B145" s="180" t="s">
        <v>3023</v>
      </c>
    </row>
    <row r="146" spans="1:2" s="178" customFormat="1" x14ac:dyDescent="0.3">
      <c r="A146" s="179" t="s">
        <v>3024</v>
      </c>
      <c r="B146" s="180" t="s">
        <v>3025</v>
      </c>
    </row>
    <row r="147" spans="1:2" s="178" customFormat="1" x14ac:dyDescent="0.3">
      <c r="A147" s="179" t="s">
        <v>3026</v>
      </c>
      <c r="B147" s="180" t="s">
        <v>3027</v>
      </c>
    </row>
    <row r="148" spans="1:2" s="178" customFormat="1" x14ac:dyDescent="0.3">
      <c r="A148" s="179" t="s">
        <v>3028</v>
      </c>
      <c r="B148" s="180" t="s">
        <v>3029</v>
      </c>
    </row>
    <row r="149" spans="1:2" s="178" customFormat="1" x14ac:dyDescent="0.3">
      <c r="A149" s="179" t="s">
        <v>3030</v>
      </c>
      <c r="B149" s="180" t="s">
        <v>3031</v>
      </c>
    </row>
    <row r="150" spans="1:2" s="178" customFormat="1" x14ac:dyDescent="0.3">
      <c r="A150" s="179" t="s">
        <v>3032</v>
      </c>
      <c r="B150" s="180" t="s">
        <v>3033</v>
      </c>
    </row>
    <row r="151" spans="1:2" s="178" customFormat="1" x14ac:dyDescent="0.3">
      <c r="A151" s="179" t="s">
        <v>3034</v>
      </c>
      <c r="B151" s="180" t="s">
        <v>3035</v>
      </c>
    </row>
    <row r="152" spans="1:2" s="178" customFormat="1" x14ac:dyDescent="0.3">
      <c r="A152" s="179" t="s">
        <v>3036</v>
      </c>
      <c r="B152" s="180" t="s">
        <v>3037</v>
      </c>
    </row>
    <row r="153" spans="1:2" s="178" customFormat="1" x14ac:dyDescent="0.3">
      <c r="A153" s="179" t="s">
        <v>3038</v>
      </c>
      <c r="B153" s="180" t="s">
        <v>3039</v>
      </c>
    </row>
    <row r="154" spans="1:2" s="178" customFormat="1" x14ac:dyDescent="0.3">
      <c r="A154" s="179" t="s">
        <v>3040</v>
      </c>
      <c r="B154" s="180" t="s">
        <v>3041</v>
      </c>
    </row>
    <row r="155" spans="1:2" s="178" customFormat="1" x14ac:dyDescent="0.3">
      <c r="A155" s="179" t="s">
        <v>3042</v>
      </c>
      <c r="B155" s="180" t="s">
        <v>3043</v>
      </c>
    </row>
    <row r="156" spans="1:2" s="178" customFormat="1" x14ac:dyDescent="0.3">
      <c r="A156" s="179" t="s">
        <v>3044</v>
      </c>
      <c r="B156" s="180" t="s">
        <v>3045</v>
      </c>
    </row>
    <row r="157" spans="1:2" s="178" customFormat="1" x14ac:dyDescent="0.3">
      <c r="A157" s="179" t="s">
        <v>3046</v>
      </c>
      <c r="B157" s="180" t="s">
        <v>3047</v>
      </c>
    </row>
    <row r="158" spans="1:2" s="178" customFormat="1" x14ac:dyDescent="0.3">
      <c r="A158" s="179" t="s">
        <v>3048</v>
      </c>
      <c r="B158" s="180" t="s">
        <v>3049</v>
      </c>
    </row>
    <row r="159" spans="1:2" s="178" customFormat="1" x14ac:dyDescent="0.3">
      <c r="A159" s="179" t="s">
        <v>3050</v>
      </c>
      <c r="B159" s="180" t="s">
        <v>3051</v>
      </c>
    </row>
    <row r="160" spans="1:2" s="178" customFormat="1" x14ac:dyDescent="0.3">
      <c r="A160" s="179" t="s">
        <v>3052</v>
      </c>
      <c r="B160" s="180" t="s">
        <v>3053</v>
      </c>
    </row>
    <row r="161" spans="1:2" s="178" customFormat="1" x14ac:dyDescent="0.3">
      <c r="A161" s="179" t="s">
        <v>3054</v>
      </c>
      <c r="B161" s="180" t="s">
        <v>3055</v>
      </c>
    </row>
    <row r="162" spans="1:2" s="178" customFormat="1" x14ac:dyDescent="0.3">
      <c r="A162" s="179" t="s">
        <v>3056</v>
      </c>
      <c r="B162" s="180" t="s">
        <v>3057</v>
      </c>
    </row>
    <row r="163" spans="1:2" s="178" customFormat="1" x14ac:dyDescent="0.3">
      <c r="A163" s="179" t="s">
        <v>3058</v>
      </c>
      <c r="B163" s="180" t="s">
        <v>3059</v>
      </c>
    </row>
    <row r="164" spans="1:2" s="178" customFormat="1" x14ac:dyDescent="0.3">
      <c r="A164" s="179" t="s">
        <v>3060</v>
      </c>
      <c r="B164" s="180" t="s">
        <v>3061</v>
      </c>
    </row>
    <row r="165" spans="1:2" s="178" customFormat="1" x14ac:dyDescent="0.3">
      <c r="A165" s="179" t="s">
        <v>3062</v>
      </c>
      <c r="B165" s="180" t="s">
        <v>3063</v>
      </c>
    </row>
    <row r="166" spans="1:2" s="178" customFormat="1" x14ac:dyDescent="0.3">
      <c r="A166" s="179" t="s">
        <v>3064</v>
      </c>
      <c r="B166" s="180" t="s">
        <v>3065</v>
      </c>
    </row>
    <row r="167" spans="1:2" s="178" customFormat="1" x14ac:dyDescent="0.3">
      <c r="A167" s="179" t="s">
        <v>3066</v>
      </c>
      <c r="B167" s="180" t="s">
        <v>3067</v>
      </c>
    </row>
    <row r="168" spans="1:2" s="178" customFormat="1" x14ac:dyDescent="0.3">
      <c r="A168" s="179" t="s">
        <v>3068</v>
      </c>
      <c r="B168" s="180" t="s">
        <v>3069</v>
      </c>
    </row>
    <row r="169" spans="1:2" s="178" customFormat="1" x14ac:dyDescent="0.3">
      <c r="A169" s="179" t="s">
        <v>3070</v>
      </c>
      <c r="B169" s="180" t="s">
        <v>3071</v>
      </c>
    </row>
    <row r="170" spans="1:2" s="178" customFormat="1" x14ac:dyDescent="0.3">
      <c r="A170" s="179" t="s">
        <v>3072</v>
      </c>
      <c r="B170" s="180" t="s">
        <v>3073</v>
      </c>
    </row>
    <row r="171" spans="1:2" s="178" customFormat="1" x14ac:dyDescent="0.3">
      <c r="A171" s="179" t="s">
        <v>3074</v>
      </c>
      <c r="B171" s="180" t="s">
        <v>3075</v>
      </c>
    </row>
    <row r="172" spans="1:2" s="178" customFormat="1" x14ac:dyDescent="0.3">
      <c r="A172" s="179" t="s">
        <v>3076</v>
      </c>
      <c r="B172" s="180" t="s">
        <v>3077</v>
      </c>
    </row>
    <row r="173" spans="1:2" s="178" customFormat="1" x14ac:dyDescent="0.3">
      <c r="A173" s="179" t="s">
        <v>3078</v>
      </c>
      <c r="B173" s="180" t="s">
        <v>3079</v>
      </c>
    </row>
    <row r="174" spans="1:2" s="178" customFormat="1" x14ac:dyDescent="0.3">
      <c r="A174" s="179" t="s">
        <v>3080</v>
      </c>
      <c r="B174" s="180" t="s">
        <v>3081</v>
      </c>
    </row>
    <row r="175" spans="1:2" s="178" customFormat="1" x14ac:dyDescent="0.3">
      <c r="A175" s="179" t="s">
        <v>3082</v>
      </c>
      <c r="B175" s="180" t="s">
        <v>3083</v>
      </c>
    </row>
    <row r="176" spans="1:2" s="178" customFormat="1" x14ac:dyDescent="0.3">
      <c r="A176" s="179" t="s">
        <v>3084</v>
      </c>
      <c r="B176" s="180" t="s">
        <v>3085</v>
      </c>
    </row>
    <row r="177" spans="1:2" s="178" customFormat="1" x14ac:dyDescent="0.3">
      <c r="A177" s="179" t="s">
        <v>3086</v>
      </c>
      <c r="B177" s="180" t="s">
        <v>3087</v>
      </c>
    </row>
    <row r="178" spans="1:2" s="178" customFormat="1" x14ac:dyDescent="0.3">
      <c r="A178" s="179" t="s">
        <v>3088</v>
      </c>
      <c r="B178" s="180" t="s">
        <v>3089</v>
      </c>
    </row>
    <row r="179" spans="1:2" s="178" customFormat="1" x14ac:dyDescent="0.3">
      <c r="A179" s="179" t="s">
        <v>3090</v>
      </c>
      <c r="B179" s="180" t="s">
        <v>3091</v>
      </c>
    </row>
    <row r="180" spans="1:2" s="178" customFormat="1" x14ac:dyDescent="0.3">
      <c r="A180" s="179" t="s">
        <v>3092</v>
      </c>
      <c r="B180" s="180" t="s">
        <v>3093</v>
      </c>
    </row>
    <row r="181" spans="1:2" s="178" customFormat="1" x14ac:dyDescent="0.3">
      <c r="A181" s="179" t="s">
        <v>3094</v>
      </c>
      <c r="B181" s="180" t="s">
        <v>3095</v>
      </c>
    </row>
    <row r="182" spans="1:2" s="178" customFormat="1" x14ac:dyDescent="0.3">
      <c r="A182" s="179" t="s">
        <v>3096</v>
      </c>
      <c r="B182" s="180" t="s">
        <v>3097</v>
      </c>
    </row>
    <row r="183" spans="1:2" s="178" customFormat="1" x14ac:dyDescent="0.3">
      <c r="A183" s="179" t="s">
        <v>3098</v>
      </c>
      <c r="B183" s="180" t="s">
        <v>3099</v>
      </c>
    </row>
    <row r="184" spans="1:2" s="178" customFormat="1" x14ac:dyDescent="0.3">
      <c r="A184" s="179" t="s">
        <v>3100</v>
      </c>
      <c r="B184" s="180" t="s">
        <v>3101</v>
      </c>
    </row>
    <row r="185" spans="1:2" s="178" customFormat="1" x14ac:dyDescent="0.3">
      <c r="A185" s="179" t="s">
        <v>3102</v>
      </c>
      <c r="B185" s="180" t="s">
        <v>3103</v>
      </c>
    </row>
    <row r="186" spans="1:2" s="178" customFormat="1" x14ac:dyDescent="0.3">
      <c r="A186" s="179" t="s">
        <v>3104</v>
      </c>
      <c r="B186" s="180" t="s">
        <v>3105</v>
      </c>
    </row>
    <row r="187" spans="1:2" s="178" customFormat="1" x14ac:dyDescent="0.3">
      <c r="A187" s="179" t="s">
        <v>3106</v>
      </c>
      <c r="B187" s="180" t="s">
        <v>3107</v>
      </c>
    </row>
    <row r="188" spans="1:2" s="178" customFormat="1" x14ac:dyDescent="0.3">
      <c r="A188" s="179" t="s">
        <v>3108</v>
      </c>
      <c r="B188" s="180" t="s">
        <v>3109</v>
      </c>
    </row>
    <row r="189" spans="1:2" s="178" customFormat="1" x14ac:dyDescent="0.3">
      <c r="A189" s="179" t="s">
        <v>3110</v>
      </c>
      <c r="B189" s="180" t="s">
        <v>3111</v>
      </c>
    </row>
    <row r="190" spans="1:2" s="178" customFormat="1" x14ac:dyDescent="0.3">
      <c r="A190" s="179" t="s">
        <v>3112</v>
      </c>
      <c r="B190" s="180" t="s">
        <v>3113</v>
      </c>
    </row>
    <row r="191" spans="1:2" s="178" customFormat="1" x14ac:dyDescent="0.3">
      <c r="A191" s="179" t="s">
        <v>3114</v>
      </c>
      <c r="B191" s="180" t="s">
        <v>3115</v>
      </c>
    </row>
    <row r="192" spans="1:2" s="178" customFormat="1" x14ac:dyDescent="0.3">
      <c r="A192" s="179" t="s">
        <v>3116</v>
      </c>
      <c r="B192" s="180" t="s">
        <v>3117</v>
      </c>
    </row>
    <row r="193" spans="1:2" s="178" customFormat="1" x14ac:dyDescent="0.3">
      <c r="A193" s="179" t="s">
        <v>3118</v>
      </c>
      <c r="B193" s="180" t="s">
        <v>3119</v>
      </c>
    </row>
    <row r="194" spans="1:2" s="178" customFormat="1" x14ac:dyDescent="0.3">
      <c r="A194" s="179" t="s">
        <v>3120</v>
      </c>
      <c r="B194" s="180" t="s">
        <v>3121</v>
      </c>
    </row>
    <row r="195" spans="1:2" s="178" customFormat="1" x14ac:dyDescent="0.3">
      <c r="A195" s="179" t="s">
        <v>3122</v>
      </c>
      <c r="B195" s="180" t="s">
        <v>3123</v>
      </c>
    </row>
    <row r="196" spans="1:2" s="178" customFormat="1" x14ac:dyDescent="0.3">
      <c r="A196" s="179" t="s">
        <v>3124</v>
      </c>
      <c r="B196" s="180" t="s">
        <v>3125</v>
      </c>
    </row>
    <row r="197" spans="1:2" s="178" customFormat="1" x14ac:dyDescent="0.3">
      <c r="A197" s="179" t="s">
        <v>3126</v>
      </c>
      <c r="B197" s="180" t="s">
        <v>3127</v>
      </c>
    </row>
    <row r="198" spans="1:2" s="178" customFormat="1" x14ac:dyDescent="0.3">
      <c r="A198" s="179" t="s">
        <v>3128</v>
      </c>
      <c r="B198" s="180" t="s">
        <v>3129</v>
      </c>
    </row>
    <row r="199" spans="1:2" s="178" customFormat="1" x14ac:dyDescent="0.3">
      <c r="A199" s="179" t="s">
        <v>3130</v>
      </c>
      <c r="B199" s="180" t="s">
        <v>3131</v>
      </c>
    </row>
    <row r="200" spans="1:2" s="178" customFormat="1" x14ac:dyDescent="0.3">
      <c r="A200" s="179" t="s">
        <v>3132</v>
      </c>
      <c r="B200" s="180" t="s">
        <v>3133</v>
      </c>
    </row>
    <row r="201" spans="1:2" s="178" customFormat="1" x14ac:dyDescent="0.3">
      <c r="A201" s="179" t="s">
        <v>3134</v>
      </c>
      <c r="B201" s="180" t="s">
        <v>3135</v>
      </c>
    </row>
    <row r="202" spans="1:2" s="178" customFormat="1" x14ac:dyDescent="0.3">
      <c r="A202" s="179" t="s">
        <v>3136</v>
      </c>
      <c r="B202" s="180" t="s">
        <v>3137</v>
      </c>
    </row>
    <row r="203" spans="1:2" s="178" customFormat="1" x14ac:dyDescent="0.3">
      <c r="A203" s="179" t="s">
        <v>3138</v>
      </c>
      <c r="B203" s="180" t="s">
        <v>3139</v>
      </c>
    </row>
    <row r="204" spans="1:2" s="178" customFormat="1" x14ac:dyDescent="0.3">
      <c r="A204" s="179" t="s">
        <v>3140</v>
      </c>
      <c r="B204" s="180" t="s">
        <v>3141</v>
      </c>
    </row>
    <row r="205" spans="1:2" s="178" customFormat="1" x14ac:dyDescent="0.3">
      <c r="A205" s="179" t="s">
        <v>3142</v>
      </c>
      <c r="B205" s="180" t="s">
        <v>3143</v>
      </c>
    </row>
    <row r="206" spans="1:2" s="178" customFormat="1" x14ac:dyDescent="0.3">
      <c r="A206" s="179" t="s">
        <v>3144</v>
      </c>
      <c r="B206" s="180" t="s">
        <v>3145</v>
      </c>
    </row>
    <row r="207" spans="1:2" s="178" customFormat="1" x14ac:dyDescent="0.3">
      <c r="A207" s="179" t="s">
        <v>3146</v>
      </c>
      <c r="B207" s="180" t="s">
        <v>3147</v>
      </c>
    </row>
    <row r="208" spans="1:2" s="178" customFormat="1" x14ac:dyDescent="0.3">
      <c r="A208" s="179" t="s">
        <v>3148</v>
      </c>
      <c r="B208" s="180" t="s">
        <v>3149</v>
      </c>
    </row>
    <row r="209" spans="1:2" s="178" customFormat="1" x14ac:dyDescent="0.3">
      <c r="A209" s="179" t="s">
        <v>3150</v>
      </c>
      <c r="B209" s="180" t="s">
        <v>3151</v>
      </c>
    </row>
    <row r="210" spans="1:2" s="178" customFormat="1" x14ac:dyDescent="0.3">
      <c r="A210" s="179" t="s">
        <v>3152</v>
      </c>
      <c r="B210" s="180" t="s">
        <v>3153</v>
      </c>
    </row>
    <row r="211" spans="1:2" s="178" customFormat="1" x14ac:dyDescent="0.3">
      <c r="A211" s="179" t="s">
        <v>3154</v>
      </c>
      <c r="B211" s="180" t="s">
        <v>3155</v>
      </c>
    </row>
    <row r="212" spans="1:2" s="178" customFormat="1" x14ac:dyDescent="0.3">
      <c r="A212" s="179" t="s">
        <v>3156</v>
      </c>
      <c r="B212" s="180" t="s">
        <v>3157</v>
      </c>
    </row>
    <row r="213" spans="1:2" s="178" customFormat="1" x14ac:dyDescent="0.3">
      <c r="A213" s="179" t="s">
        <v>3158</v>
      </c>
      <c r="B213" s="180" t="s">
        <v>3159</v>
      </c>
    </row>
    <row r="214" spans="1:2" s="178" customFormat="1" x14ac:dyDescent="0.3">
      <c r="A214" s="179" t="s">
        <v>3160</v>
      </c>
      <c r="B214" s="180" t="s">
        <v>3161</v>
      </c>
    </row>
    <row r="215" spans="1:2" s="178" customFormat="1" x14ac:dyDescent="0.3">
      <c r="A215" s="179" t="s">
        <v>3162</v>
      </c>
      <c r="B215" s="180" t="s">
        <v>3163</v>
      </c>
    </row>
    <row r="216" spans="1:2" s="178" customFormat="1" x14ac:dyDescent="0.3">
      <c r="A216" s="179" t="s">
        <v>3164</v>
      </c>
      <c r="B216" s="180" t="s">
        <v>3165</v>
      </c>
    </row>
    <row r="217" spans="1:2" s="178" customFormat="1" x14ac:dyDescent="0.3">
      <c r="A217" s="179" t="s">
        <v>3166</v>
      </c>
      <c r="B217" s="180" t="s">
        <v>3167</v>
      </c>
    </row>
    <row r="218" spans="1:2" s="178" customFormat="1" x14ac:dyDescent="0.3">
      <c r="A218" s="179" t="s">
        <v>3168</v>
      </c>
      <c r="B218" s="180" t="s">
        <v>3169</v>
      </c>
    </row>
    <row r="219" spans="1:2" s="178" customFormat="1" x14ac:dyDescent="0.3">
      <c r="A219" s="179" t="s">
        <v>3170</v>
      </c>
      <c r="B219" s="180" t="s">
        <v>3171</v>
      </c>
    </row>
    <row r="220" spans="1:2" s="178" customFormat="1" x14ac:dyDescent="0.3">
      <c r="A220" s="179" t="s">
        <v>3172</v>
      </c>
      <c r="B220" s="180" t="s">
        <v>3173</v>
      </c>
    </row>
    <row r="221" spans="1:2" s="178" customFormat="1" x14ac:dyDescent="0.3">
      <c r="A221" s="179" t="s">
        <v>3174</v>
      </c>
      <c r="B221" s="180" t="s">
        <v>3175</v>
      </c>
    </row>
    <row r="222" spans="1:2" s="178" customFormat="1" x14ac:dyDescent="0.3">
      <c r="A222" s="179" t="s">
        <v>3176</v>
      </c>
      <c r="B222" s="180" t="s">
        <v>3177</v>
      </c>
    </row>
    <row r="223" spans="1:2" s="178" customFormat="1" x14ac:dyDescent="0.3">
      <c r="A223" s="179" t="s">
        <v>3178</v>
      </c>
      <c r="B223" s="180" t="s">
        <v>3179</v>
      </c>
    </row>
    <row r="224" spans="1:2" s="178" customFormat="1" x14ac:dyDescent="0.3">
      <c r="A224" s="179" t="s">
        <v>3180</v>
      </c>
      <c r="B224" s="180" t="s">
        <v>3181</v>
      </c>
    </row>
    <row r="225" spans="1:2" s="178" customFormat="1" x14ac:dyDescent="0.3">
      <c r="A225" s="179" t="s">
        <v>3182</v>
      </c>
      <c r="B225" s="180" t="s">
        <v>3183</v>
      </c>
    </row>
    <row r="226" spans="1:2" s="178" customFormat="1" x14ac:dyDescent="0.3">
      <c r="A226" s="179" t="s">
        <v>3184</v>
      </c>
      <c r="B226" s="180" t="s">
        <v>3185</v>
      </c>
    </row>
    <row r="227" spans="1:2" s="178" customFormat="1" x14ac:dyDescent="0.3">
      <c r="A227" s="179" t="s">
        <v>3186</v>
      </c>
      <c r="B227" s="180" t="s">
        <v>3187</v>
      </c>
    </row>
    <row r="228" spans="1:2" s="178" customFormat="1" x14ac:dyDescent="0.3">
      <c r="A228" s="179" t="s">
        <v>3188</v>
      </c>
      <c r="B228" s="180" t="s">
        <v>3189</v>
      </c>
    </row>
    <row r="229" spans="1:2" s="178" customFormat="1" x14ac:dyDescent="0.3">
      <c r="A229" s="179" t="s">
        <v>3190</v>
      </c>
      <c r="B229" s="180" t="s">
        <v>3191</v>
      </c>
    </row>
    <row r="230" spans="1:2" s="178" customFormat="1" x14ac:dyDescent="0.3">
      <c r="A230" s="179" t="s">
        <v>3192</v>
      </c>
      <c r="B230" s="180" t="s">
        <v>3193</v>
      </c>
    </row>
    <row r="231" spans="1:2" s="178" customFormat="1" x14ac:dyDescent="0.3">
      <c r="A231" s="179" t="s">
        <v>3194</v>
      </c>
      <c r="B231" s="180" t="s">
        <v>3195</v>
      </c>
    </row>
    <row r="232" spans="1:2" s="178" customFormat="1" x14ac:dyDescent="0.3">
      <c r="A232" s="179" t="s">
        <v>3196</v>
      </c>
      <c r="B232" s="180" t="s">
        <v>3197</v>
      </c>
    </row>
    <row r="233" spans="1:2" s="178" customFormat="1" x14ac:dyDescent="0.3">
      <c r="A233" s="179" t="s">
        <v>3198</v>
      </c>
      <c r="B233" s="180" t="s">
        <v>3199</v>
      </c>
    </row>
    <row r="234" spans="1:2" s="178" customFormat="1" x14ac:dyDescent="0.3">
      <c r="A234" s="179" t="s">
        <v>3200</v>
      </c>
      <c r="B234" s="180" t="s">
        <v>3201</v>
      </c>
    </row>
    <row r="235" spans="1:2" s="178" customFormat="1" x14ac:dyDescent="0.3">
      <c r="A235" s="179" t="s">
        <v>3202</v>
      </c>
      <c r="B235" s="180" t="s">
        <v>3203</v>
      </c>
    </row>
    <row r="236" spans="1:2" s="178" customFormat="1" x14ac:dyDescent="0.3">
      <c r="A236" s="179" t="s">
        <v>3204</v>
      </c>
      <c r="B236" s="180" t="s">
        <v>3205</v>
      </c>
    </row>
    <row r="237" spans="1:2" s="178" customFormat="1" x14ac:dyDescent="0.3">
      <c r="A237" s="179" t="s">
        <v>3206</v>
      </c>
      <c r="B237" s="180" t="s">
        <v>3207</v>
      </c>
    </row>
    <row r="238" spans="1:2" s="178" customFormat="1" x14ac:dyDescent="0.3">
      <c r="A238" s="179" t="s">
        <v>3208</v>
      </c>
      <c r="B238" s="180" t="s">
        <v>3209</v>
      </c>
    </row>
    <row r="239" spans="1:2" s="178" customFormat="1" x14ac:dyDescent="0.3">
      <c r="A239" s="179" t="s">
        <v>3210</v>
      </c>
      <c r="B239" s="180" t="s">
        <v>3211</v>
      </c>
    </row>
    <row r="240" spans="1:2" s="178" customFormat="1" x14ac:dyDescent="0.3">
      <c r="A240" s="179" t="s">
        <v>3212</v>
      </c>
      <c r="B240" s="180" t="s">
        <v>3213</v>
      </c>
    </row>
    <row r="241" spans="1:2" s="178" customFormat="1" x14ac:dyDescent="0.3">
      <c r="A241" s="179" t="s">
        <v>3214</v>
      </c>
      <c r="B241" s="180" t="s">
        <v>3215</v>
      </c>
    </row>
    <row r="242" spans="1:2" s="178" customFormat="1" x14ac:dyDescent="0.3">
      <c r="A242" s="179" t="s">
        <v>3216</v>
      </c>
      <c r="B242" s="180" t="s">
        <v>3217</v>
      </c>
    </row>
    <row r="243" spans="1:2" s="178" customFormat="1" x14ac:dyDescent="0.3">
      <c r="A243" s="179" t="s">
        <v>3218</v>
      </c>
      <c r="B243" s="180" t="s">
        <v>3219</v>
      </c>
    </row>
    <row r="244" spans="1:2" s="178" customFormat="1" x14ac:dyDescent="0.3">
      <c r="A244" s="179" t="s">
        <v>3220</v>
      </c>
      <c r="B244" s="180" t="s">
        <v>3221</v>
      </c>
    </row>
    <row r="245" spans="1:2" s="178" customFormat="1" x14ac:dyDescent="0.3">
      <c r="A245" s="179" t="s">
        <v>3222</v>
      </c>
      <c r="B245" s="180" t="s">
        <v>3223</v>
      </c>
    </row>
    <row r="246" spans="1:2" s="178" customFormat="1" x14ac:dyDescent="0.3">
      <c r="A246" s="179" t="s">
        <v>3224</v>
      </c>
      <c r="B246" s="180" t="s">
        <v>3225</v>
      </c>
    </row>
    <row r="247" spans="1:2" s="178" customFormat="1" x14ac:dyDescent="0.3">
      <c r="A247" s="179" t="s">
        <v>3226</v>
      </c>
      <c r="B247" s="180" t="s">
        <v>3227</v>
      </c>
    </row>
    <row r="248" spans="1:2" s="178" customFormat="1" x14ac:dyDescent="0.3">
      <c r="A248" s="179" t="s">
        <v>3228</v>
      </c>
      <c r="B248" s="180" t="s">
        <v>3229</v>
      </c>
    </row>
    <row r="249" spans="1:2" s="178" customFormat="1" x14ac:dyDescent="0.3">
      <c r="A249" s="179" t="s">
        <v>3230</v>
      </c>
      <c r="B249" s="180" t="s">
        <v>3231</v>
      </c>
    </row>
    <row r="250" spans="1:2" s="178" customFormat="1" x14ac:dyDescent="0.3">
      <c r="A250" s="179" t="s">
        <v>3232</v>
      </c>
      <c r="B250" s="180" t="s">
        <v>3233</v>
      </c>
    </row>
    <row r="251" spans="1:2" s="178" customFormat="1" x14ac:dyDescent="0.3">
      <c r="A251" s="179" t="s">
        <v>3234</v>
      </c>
      <c r="B251" s="180" t="s">
        <v>3235</v>
      </c>
    </row>
    <row r="252" spans="1:2" s="178" customFormat="1" x14ac:dyDescent="0.3">
      <c r="A252" s="179" t="s">
        <v>3236</v>
      </c>
      <c r="B252" s="180" t="s">
        <v>3237</v>
      </c>
    </row>
    <row r="253" spans="1:2" s="178" customFormat="1" x14ac:dyDescent="0.3">
      <c r="A253" s="179" t="s">
        <v>3238</v>
      </c>
      <c r="B253" s="180" t="s">
        <v>3239</v>
      </c>
    </row>
    <row r="254" spans="1:2" s="178" customFormat="1" x14ac:dyDescent="0.3">
      <c r="A254" s="179" t="s">
        <v>3240</v>
      </c>
      <c r="B254" s="180" t="s">
        <v>3241</v>
      </c>
    </row>
    <row r="255" spans="1:2" s="178" customFormat="1" x14ac:dyDescent="0.3">
      <c r="A255" s="179" t="s">
        <v>3242</v>
      </c>
      <c r="B255" s="180" t="s">
        <v>3243</v>
      </c>
    </row>
    <row r="256" spans="1:2" s="178" customFormat="1" x14ac:dyDescent="0.3">
      <c r="A256" s="179" t="s">
        <v>3244</v>
      </c>
      <c r="B256" s="180" t="s">
        <v>3245</v>
      </c>
    </row>
    <row r="257" spans="1:2" s="178" customFormat="1" x14ac:dyDescent="0.3">
      <c r="A257" s="179" t="s">
        <v>3246</v>
      </c>
      <c r="B257" s="180" t="s">
        <v>3247</v>
      </c>
    </row>
    <row r="258" spans="1:2" s="178" customFormat="1" x14ac:dyDescent="0.3">
      <c r="A258" s="179" t="s">
        <v>3248</v>
      </c>
      <c r="B258" s="180" t="s">
        <v>3249</v>
      </c>
    </row>
    <row r="259" spans="1:2" s="178" customFormat="1" x14ac:dyDescent="0.3">
      <c r="A259" s="179" t="s">
        <v>3250</v>
      </c>
      <c r="B259" s="180" t="s">
        <v>3251</v>
      </c>
    </row>
    <row r="260" spans="1:2" s="178" customFormat="1" x14ac:dyDescent="0.3">
      <c r="A260" s="179" t="s">
        <v>3252</v>
      </c>
      <c r="B260" s="180" t="s">
        <v>3253</v>
      </c>
    </row>
    <row r="261" spans="1:2" s="178" customFormat="1" x14ac:dyDescent="0.3">
      <c r="A261" s="179" t="s">
        <v>3254</v>
      </c>
      <c r="B261" s="180" t="s">
        <v>3255</v>
      </c>
    </row>
    <row r="262" spans="1:2" s="178" customFormat="1" x14ac:dyDescent="0.3">
      <c r="A262" s="179" t="s">
        <v>3256</v>
      </c>
      <c r="B262" s="180" t="s">
        <v>3257</v>
      </c>
    </row>
    <row r="263" spans="1:2" s="178" customFormat="1" x14ac:dyDescent="0.3">
      <c r="A263" s="179" t="s">
        <v>3258</v>
      </c>
      <c r="B263" s="180" t="s">
        <v>3259</v>
      </c>
    </row>
    <row r="264" spans="1:2" s="178" customFormat="1" x14ac:dyDescent="0.3">
      <c r="A264" s="179" t="s">
        <v>3260</v>
      </c>
      <c r="B264" s="180" t="s">
        <v>3261</v>
      </c>
    </row>
    <row r="265" spans="1:2" s="178" customFormat="1" x14ac:dyDescent="0.3">
      <c r="A265" s="179" t="s">
        <v>3262</v>
      </c>
      <c r="B265" s="180" t="s">
        <v>3263</v>
      </c>
    </row>
    <row r="266" spans="1:2" s="178" customFormat="1" x14ac:dyDescent="0.3">
      <c r="A266" s="179" t="s">
        <v>3264</v>
      </c>
      <c r="B266" s="180" t="s">
        <v>3265</v>
      </c>
    </row>
    <row r="267" spans="1:2" s="178" customFormat="1" x14ac:dyDescent="0.3">
      <c r="A267" s="179" t="s">
        <v>3266</v>
      </c>
      <c r="B267" s="180" t="s">
        <v>3267</v>
      </c>
    </row>
    <row r="268" spans="1:2" s="178" customFormat="1" x14ac:dyDescent="0.3">
      <c r="A268" s="179" t="s">
        <v>3268</v>
      </c>
      <c r="B268" s="180" t="s">
        <v>3269</v>
      </c>
    </row>
    <row r="269" spans="1:2" s="178" customFormat="1" x14ac:dyDescent="0.3">
      <c r="A269" s="179" t="s">
        <v>3270</v>
      </c>
      <c r="B269" s="180" t="s">
        <v>3271</v>
      </c>
    </row>
    <row r="270" spans="1:2" s="178" customFormat="1" x14ac:dyDescent="0.3">
      <c r="A270" s="179" t="s">
        <v>3272</v>
      </c>
      <c r="B270" s="180" t="s">
        <v>3273</v>
      </c>
    </row>
    <row r="271" spans="1:2" s="178" customFormat="1" x14ac:dyDescent="0.3">
      <c r="A271" s="179" t="s">
        <v>3274</v>
      </c>
      <c r="B271" s="180" t="s">
        <v>3275</v>
      </c>
    </row>
    <row r="272" spans="1:2" s="178" customFormat="1" x14ac:dyDescent="0.3">
      <c r="A272" s="179" t="s">
        <v>3276</v>
      </c>
      <c r="B272" s="180" t="s">
        <v>3277</v>
      </c>
    </row>
    <row r="273" spans="1:2" s="178" customFormat="1" x14ac:dyDescent="0.3">
      <c r="A273" s="179" t="s">
        <v>3278</v>
      </c>
      <c r="B273" s="180" t="s">
        <v>3279</v>
      </c>
    </row>
    <row r="274" spans="1:2" s="178" customFormat="1" x14ac:dyDescent="0.3">
      <c r="A274" s="179" t="s">
        <v>3280</v>
      </c>
      <c r="B274" s="180" t="s">
        <v>3281</v>
      </c>
    </row>
    <row r="275" spans="1:2" s="178" customFormat="1" x14ac:dyDescent="0.3">
      <c r="A275" s="179" t="s">
        <v>3282</v>
      </c>
      <c r="B275" s="180" t="s">
        <v>3283</v>
      </c>
    </row>
    <row r="276" spans="1:2" s="178" customFormat="1" x14ac:dyDescent="0.3">
      <c r="A276" s="179" t="s">
        <v>3284</v>
      </c>
      <c r="B276" s="180" t="s">
        <v>3285</v>
      </c>
    </row>
    <row r="277" spans="1:2" s="178" customFormat="1" x14ac:dyDescent="0.3">
      <c r="A277" s="179" t="s">
        <v>3286</v>
      </c>
      <c r="B277" s="180" t="s">
        <v>3287</v>
      </c>
    </row>
    <row r="278" spans="1:2" s="178" customFormat="1" x14ac:dyDescent="0.3">
      <c r="A278" s="179" t="s">
        <v>3288</v>
      </c>
      <c r="B278" s="180" t="s">
        <v>3289</v>
      </c>
    </row>
    <row r="279" spans="1:2" s="178" customFormat="1" x14ac:dyDescent="0.3">
      <c r="A279" s="179" t="s">
        <v>3290</v>
      </c>
      <c r="B279" s="180" t="s">
        <v>3291</v>
      </c>
    </row>
    <row r="280" spans="1:2" s="178" customFormat="1" x14ac:dyDescent="0.3">
      <c r="A280" s="179" t="s">
        <v>3292</v>
      </c>
      <c r="B280" s="180" t="s">
        <v>3293</v>
      </c>
    </row>
    <row r="281" spans="1:2" s="178" customFormat="1" x14ac:dyDescent="0.3">
      <c r="A281" s="179" t="s">
        <v>3294</v>
      </c>
      <c r="B281" s="180" t="s">
        <v>3295</v>
      </c>
    </row>
    <row r="282" spans="1:2" s="178" customFormat="1" x14ac:dyDescent="0.3">
      <c r="A282" s="179" t="s">
        <v>3296</v>
      </c>
      <c r="B282" s="180" t="s">
        <v>3297</v>
      </c>
    </row>
    <row r="283" spans="1:2" s="178" customFormat="1" x14ac:dyDescent="0.3">
      <c r="A283" s="179" t="s">
        <v>3298</v>
      </c>
      <c r="B283" s="180" t="s">
        <v>3299</v>
      </c>
    </row>
    <row r="284" spans="1:2" s="178" customFormat="1" x14ac:dyDescent="0.3">
      <c r="A284" s="179" t="s">
        <v>3300</v>
      </c>
      <c r="B284" s="180" t="s">
        <v>3301</v>
      </c>
    </row>
    <row r="285" spans="1:2" s="178" customFormat="1" x14ac:dyDescent="0.3">
      <c r="A285" s="179" t="s">
        <v>3302</v>
      </c>
      <c r="B285" s="180" t="s">
        <v>3303</v>
      </c>
    </row>
    <row r="286" spans="1:2" s="178" customFormat="1" x14ac:dyDescent="0.3">
      <c r="A286" s="179" t="s">
        <v>3304</v>
      </c>
      <c r="B286" s="180" t="s">
        <v>3305</v>
      </c>
    </row>
    <row r="287" spans="1:2" s="178" customFormat="1" x14ac:dyDescent="0.3">
      <c r="A287" s="179" t="s">
        <v>3306</v>
      </c>
      <c r="B287" s="180" t="s">
        <v>3307</v>
      </c>
    </row>
    <row r="288" spans="1:2" s="178" customFormat="1" x14ac:dyDescent="0.3">
      <c r="A288" s="179" t="s">
        <v>3308</v>
      </c>
      <c r="B288" s="180" t="s">
        <v>3309</v>
      </c>
    </row>
    <row r="289" spans="1:2" s="178" customFormat="1" x14ac:dyDescent="0.3">
      <c r="A289" s="179" t="s">
        <v>3310</v>
      </c>
      <c r="B289" s="180" t="s">
        <v>3311</v>
      </c>
    </row>
    <row r="290" spans="1:2" s="178" customFormat="1" x14ac:dyDescent="0.3">
      <c r="A290" s="179" t="s">
        <v>3312</v>
      </c>
      <c r="B290" s="180" t="s">
        <v>3313</v>
      </c>
    </row>
    <row r="291" spans="1:2" s="178" customFormat="1" x14ac:dyDescent="0.3">
      <c r="A291" s="179" t="s">
        <v>3314</v>
      </c>
      <c r="B291" s="180" t="s">
        <v>3315</v>
      </c>
    </row>
    <row r="292" spans="1:2" s="178" customFormat="1" x14ac:dyDescent="0.3">
      <c r="A292" s="179" t="s">
        <v>3316</v>
      </c>
      <c r="B292" s="180" t="s">
        <v>3317</v>
      </c>
    </row>
    <row r="293" spans="1:2" s="178" customFormat="1" x14ac:dyDescent="0.3">
      <c r="A293" s="179" t="s">
        <v>3318</v>
      </c>
      <c r="B293" s="180" t="s">
        <v>3319</v>
      </c>
    </row>
    <row r="294" spans="1:2" s="178" customFormat="1" x14ac:dyDescent="0.3">
      <c r="A294" s="179" t="s">
        <v>3320</v>
      </c>
      <c r="B294" s="180" t="s">
        <v>3321</v>
      </c>
    </row>
    <row r="295" spans="1:2" s="178" customFormat="1" x14ac:dyDescent="0.3">
      <c r="A295" s="179" t="s">
        <v>3322</v>
      </c>
      <c r="B295" s="180" t="s">
        <v>3323</v>
      </c>
    </row>
    <row r="296" spans="1:2" s="178" customFormat="1" x14ac:dyDescent="0.3">
      <c r="A296" s="179" t="s">
        <v>3324</v>
      </c>
      <c r="B296" s="180" t="s">
        <v>3325</v>
      </c>
    </row>
    <row r="297" spans="1:2" s="178" customFormat="1" x14ac:dyDescent="0.3">
      <c r="A297" s="179" t="s">
        <v>3326</v>
      </c>
      <c r="B297" s="180" t="s">
        <v>3327</v>
      </c>
    </row>
    <row r="298" spans="1:2" s="178" customFormat="1" x14ac:dyDescent="0.3">
      <c r="A298" s="179" t="s">
        <v>3328</v>
      </c>
      <c r="B298" s="180" t="s">
        <v>3329</v>
      </c>
    </row>
    <row r="299" spans="1:2" s="178" customFormat="1" x14ac:dyDescent="0.3">
      <c r="A299" s="179" t="s">
        <v>3330</v>
      </c>
      <c r="B299" s="180" t="s">
        <v>3331</v>
      </c>
    </row>
    <row r="300" spans="1:2" s="178" customFormat="1" x14ac:dyDescent="0.3">
      <c r="A300" s="179" t="s">
        <v>3332</v>
      </c>
      <c r="B300" s="180" t="s">
        <v>3333</v>
      </c>
    </row>
    <row r="301" spans="1:2" s="178" customFormat="1" x14ac:dyDescent="0.3">
      <c r="A301" s="179" t="s">
        <v>3334</v>
      </c>
      <c r="B301" s="180" t="s">
        <v>3335</v>
      </c>
    </row>
    <row r="302" spans="1:2" s="178" customFormat="1" x14ac:dyDescent="0.3">
      <c r="A302" s="179" t="s">
        <v>3336</v>
      </c>
      <c r="B302" s="180" t="s">
        <v>3337</v>
      </c>
    </row>
    <row r="303" spans="1:2" s="178" customFormat="1" x14ac:dyDescent="0.3">
      <c r="A303" s="179" t="s">
        <v>3338</v>
      </c>
      <c r="B303" s="180" t="s">
        <v>3339</v>
      </c>
    </row>
    <row r="304" spans="1:2" s="178" customFormat="1" x14ac:dyDescent="0.3">
      <c r="A304" s="179" t="s">
        <v>3340</v>
      </c>
      <c r="B304" s="180" t="s">
        <v>3341</v>
      </c>
    </row>
    <row r="305" spans="1:2" s="178" customFormat="1" x14ac:dyDescent="0.3">
      <c r="A305" s="179" t="s">
        <v>3342</v>
      </c>
      <c r="B305" s="180" t="s">
        <v>3343</v>
      </c>
    </row>
    <row r="306" spans="1:2" s="178" customFormat="1" x14ac:dyDescent="0.3">
      <c r="A306" s="179" t="s">
        <v>3344</v>
      </c>
      <c r="B306" s="180" t="s">
        <v>3345</v>
      </c>
    </row>
    <row r="307" spans="1:2" s="178" customFormat="1" x14ac:dyDescent="0.3">
      <c r="A307" s="179" t="s">
        <v>3346</v>
      </c>
      <c r="B307" s="180" t="s">
        <v>3347</v>
      </c>
    </row>
    <row r="308" spans="1:2" s="178" customFormat="1" x14ac:dyDescent="0.3">
      <c r="A308" s="179" t="s">
        <v>3348</v>
      </c>
      <c r="B308" s="180" t="s">
        <v>3349</v>
      </c>
    </row>
    <row r="309" spans="1:2" s="178" customFormat="1" x14ac:dyDescent="0.3">
      <c r="A309" s="179" t="s">
        <v>3350</v>
      </c>
      <c r="B309" s="180" t="s">
        <v>3351</v>
      </c>
    </row>
    <row r="310" spans="1:2" s="178" customFormat="1" x14ac:dyDescent="0.3">
      <c r="A310" s="179" t="s">
        <v>3352</v>
      </c>
      <c r="B310" s="180" t="s">
        <v>3353</v>
      </c>
    </row>
    <row r="311" spans="1:2" s="178" customFormat="1" x14ac:dyDescent="0.3">
      <c r="A311" s="179" t="s">
        <v>3354</v>
      </c>
      <c r="B311" s="180" t="s">
        <v>3355</v>
      </c>
    </row>
    <row r="312" spans="1:2" s="178" customFormat="1" x14ac:dyDescent="0.3">
      <c r="A312" s="179" t="s">
        <v>3356</v>
      </c>
      <c r="B312" s="180" t="s">
        <v>3357</v>
      </c>
    </row>
    <row r="313" spans="1:2" s="178" customFormat="1" x14ac:dyDescent="0.3">
      <c r="A313" s="179" t="s">
        <v>3358</v>
      </c>
      <c r="B313" s="180" t="s">
        <v>3359</v>
      </c>
    </row>
    <row r="314" spans="1:2" s="178" customFormat="1" x14ac:dyDescent="0.3">
      <c r="A314" s="179" t="s">
        <v>3360</v>
      </c>
      <c r="B314" s="180" t="s">
        <v>3361</v>
      </c>
    </row>
    <row r="315" spans="1:2" s="178" customFormat="1" x14ac:dyDescent="0.3">
      <c r="A315" s="179" t="s">
        <v>3362</v>
      </c>
      <c r="B315" s="180" t="s">
        <v>3363</v>
      </c>
    </row>
    <row r="316" spans="1:2" s="178" customFormat="1" x14ac:dyDescent="0.3">
      <c r="A316" s="179" t="s">
        <v>3364</v>
      </c>
      <c r="B316" s="180" t="s">
        <v>3365</v>
      </c>
    </row>
    <row r="317" spans="1:2" s="178" customFormat="1" x14ac:dyDescent="0.3">
      <c r="A317" s="179" t="s">
        <v>3366</v>
      </c>
      <c r="B317" s="180" t="s">
        <v>3367</v>
      </c>
    </row>
    <row r="318" spans="1:2" s="178" customFormat="1" x14ac:dyDescent="0.3">
      <c r="A318" s="179" t="s">
        <v>3368</v>
      </c>
      <c r="B318" s="180" t="s">
        <v>3369</v>
      </c>
    </row>
    <row r="319" spans="1:2" s="178" customFormat="1" x14ac:dyDescent="0.3">
      <c r="A319" s="179" t="s">
        <v>3370</v>
      </c>
      <c r="B319" s="180" t="s">
        <v>3371</v>
      </c>
    </row>
    <row r="320" spans="1:2" s="178" customFormat="1" x14ac:dyDescent="0.3">
      <c r="A320" s="179" t="s">
        <v>3372</v>
      </c>
      <c r="B320" s="180" t="s">
        <v>3373</v>
      </c>
    </row>
    <row r="321" spans="1:2" s="178" customFormat="1" x14ac:dyDescent="0.3">
      <c r="A321" s="179" t="s">
        <v>3374</v>
      </c>
      <c r="B321" s="180" t="s">
        <v>3375</v>
      </c>
    </row>
    <row r="322" spans="1:2" s="178" customFormat="1" x14ac:dyDescent="0.3">
      <c r="A322" s="179" t="s">
        <v>3376</v>
      </c>
      <c r="B322" s="180" t="s">
        <v>3377</v>
      </c>
    </row>
    <row r="323" spans="1:2" s="178" customFormat="1" x14ac:dyDescent="0.3">
      <c r="A323" s="179" t="s">
        <v>3378</v>
      </c>
      <c r="B323" s="180" t="s">
        <v>3379</v>
      </c>
    </row>
    <row r="324" spans="1:2" s="178" customFormat="1" x14ac:dyDescent="0.3">
      <c r="A324" s="179" t="s">
        <v>3380</v>
      </c>
      <c r="B324" s="180" t="s">
        <v>3381</v>
      </c>
    </row>
    <row r="325" spans="1:2" s="178" customFormat="1" x14ac:dyDescent="0.3">
      <c r="A325" s="179" t="s">
        <v>3382</v>
      </c>
      <c r="B325" s="180" t="s">
        <v>3383</v>
      </c>
    </row>
    <row r="326" spans="1:2" s="178" customFormat="1" x14ac:dyDescent="0.3">
      <c r="A326" s="179" t="s">
        <v>3384</v>
      </c>
      <c r="B326" s="180" t="s">
        <v>3385</v>
      </c>
    </row>
    <row r="327" spans="1:2" s="178" customFormat="1" x14ac:dyDescent="0.3">
      <c r="A327" s="179" t="s">
        <v>3386</v>
      </c>
      <c r="B327" s="180" t="s">
        <v>3387</v>
      </c>
    </row>
    <row r="328" spans="1:2" s="178" customFormat="1" x14ac:dyDescent="0.3">
      <c r="A328" s="179" t="s">
        <v>3388</v>
      </c>
      <c r="B328" s="180" t="s">
        <v>3389</v>
      </c>
    </row>
    <row r="329" spans="1:2" s="178" customFormat="1" x14ac:dyDescent="0.3">
      <c r="A329" s="179" t="s">
        <v>3390</v>
      </c>
      <c r="B329" s="180" t="s">
        <v>3391</v>
      </c>
    </row>
    <row r="330" spans="1:2" s="178" customFormat="1" x14ac:dyDescent="0.3">
      <c r="A330" s="179" t="s">
        <v>3392</v>
      </c>
      <c r="B330" s="180" t="s">
        <v>3393</v>
      </c>
    </row>
    <row r="331" spans="1:2" s="178" customFormat="1" x14ac:dyDescent="0.3">
      <c r="A331" s="179" t="s">
        <v>3394</v>
      </c>
      <c r="B331" s="180" t="s">
        <v>3395</v>
      </c>
    </row>
    <row r="332" spans="1:2" s="178" customFormat="1" x14ac:dyDescent="0.3">
      <c r="A332" s="179" t="s">
        <v>3396</v>
      </c>
      <c r="B332" s="180" t="s">
        <v>3397</v>
      </c>
    </row>
    <row r="333" spans="1:2" s="178" customFormat="1" x14ac:dyDescent="0.3">
      <c r="A333" s="179" t="s">
        <v>3398</v>
      </c>
      <c r="B333" s="180" t="s">
        <v>3399</v>
      </c>
    </row>
    <row r="334" spans="1:2" s="178" customFormat="1" x14ac:dyDescent="0.3">
      <c r="A334" s="179" t="s">
        <v>3400</v>
      </c>
      <c r="B334" s="180" t="s">
        <v>3401</v>
      </c>
    </row>
    <row r="335" spans="1:2" s="178" customFormat="1" x14ac:dyDescent="0.3">
      <c r="A335" s="179" t="s">
        <v>3402</v>
      </c>
      <c r="B335" s="180" t="s">
        <v>3403</v>
      </c>
    </row>
    <row r="336" spans="1:2" s="178" customFormat="1" x14ac:dyDescent="0.3">
      <c r="A336" s="179" t="s">
        <v>3404</v>
      </c>
      <c r="B336" s="180" t="s">
        <v>3405</v>
      </c>
    </row>
    <row r="337" spans="1:2" s="178" customFormat="1" x14ac:dyDescent="0.3">
      <c r="A337" s="179" t="s">
        <v>3406</v>
      </c>
      <c r="B337" s="180" t="s">
        <v>3407</v>
      </c>
    </row>
    <row r="338" spans="1:2" s="178" customFormat="1" x14ac:dyDescent="0.3">
      <c r="A338" s="179" t="s">
        <v>3408</v>
      </c>
      <c r="B338" s="180" t="s">
        <v>3409</v>
      </c>
    </row>
    <row r="339" spans="1:2" s="178" customFormat="1" x14ac:dyDescent="0.3">
      <c r="A339" s="179" t="s">
        <v>3410</v>
      </c>
      <c r="B339" s="180" t="s">
        <v>3411</v>
      </c>
    </row>
    <row r="340" spans="1:2" s="178" customFormat="1" x14ac:dyDescent="0.3">
      <c r="A340" s="179" t="s">
        <v>3412</v>
      </c>
      <c r="B340" s="180" t="s">
        <v>3413</v>
      </c>
    </row>
    <row r="341" spans="1:2" s="178" customFormat="1" x14ac:dyDescent="0.3">
      <c r="A341" s="179" t="s">
        <v>3414</v>
      </c>
      <c r="B341" s="180" t="s">
        <v>3415</v>
      </c>
    </row>
    <row r="342" spans="1:2" s="178" customFormat="1" x14ac:dyDescent="0.3">
      <c r="A342" s="179" t="s">
        <v>3416</v>
      </c>
      <c r="B342" s="180" t="s">
        <v>3417</v>
      </c>
    </row>
    <row r="343" spans="1:2" s="178" customFormat="1" x14ac:dyDescent="0.3">
      <c r="A343" s="179" t="s">
        <v>3418</v>
      </c>
      <c r="B343" s="180" t="s">
        <v>3419</v>
      </c>
    </row>
    <row r="344" spans="1:2" s="178" customFormat="1" x14ac:dyDescent="0.3">
      <c r="A344" s="179" t="s">
        <v>3420</v>
      </c>
      <c r="B344" s="180" t="s">
        <v>3421</v>
      </c>
    </row>
    <row r="345" spans="1:2" s="178" customFormat="1" x14ac:dyDescent="0.3">
      <c r="A345" s="179" t="s">
        <v>3422</v>
      </c>
      <c r="B345" s="180" t="s">
        <v>3423</v>
      </c>
    </row>
    <row r="346" spans="1:2" s="178" customFormat="1" x14ac:dyDescent="0.3">
      <c r="A346" s="179" t="s">
        <v>3424</v>
      </c>
      <c r="B346" s="180" t="s">
        <v>3425</v>
      </c>
    </row>
    <row r="347" spans="1:2" s="178" customFormat="1" x14ac:dyDescent="0.3">
      <c r="A347" s="179" t="s">
        <v>3426</v>
      </c>
      <c r="B347" s="180" t="s">
        <v>3427</v>
      </c>
    </row>
    <row r="348" spans="1:2" s="178" customFormat="1" x14ac:dyDescent="0.3">
      <c r="A348" s="179" t="s">
        <v>3428</v>
      </c>
      <c r="B348" s="180" t="s">
        <v>3429</v>
      </c>
    </row>
    <row r="349" spans="1:2" s="178" customFormat="1" x14ac:dyDescent="0.3">
      <c r="A349" s="179" t="s">
        <v>3430</v>
      </c>
      <c r="B349" s="180" t="s">
        <v>3431</v>
      </c>
    </row>
    <row r="350" spans="1:2" s="178" customFormat="1" x14ac:dyDescent="0.3">
      <c r="A350" s="179" t="s">
        <v>3432</v>
      </c>
      <c r="B350" s="180" t="s">
        <v>3433</v>
      </c>
    </row>
    <row r="351" spans="1:2" s="178" customFormat="1" x14ac:dyDescent="0.3">
      <c r="A351" s="179" t="s">
        <v>3434</v>
      </c>
      <c r="B351" s="180" t="s">
        <v>3435</v>
      </c>
    </row>
    <row r="352" spans="1:2" s="178" customFormat="1" x14ac:dyDescent="0.3">
      <c r="A352" s="179" t="s">
        <v>3436</v>
      </c>
      <c r="B352" s="180" t="s">
        <v>3437</v>
      </c>
    </row>
    <row r="353" spans="1:2" s="178" customFormat="1" x14ac:dyDescent="0.3">
      <c r="A353" s="179" t="s">
        <v>3438</v>
      </c>
      <c r="B353" s="180" t="s">
        <v>3439</v>
      </c>
    </row>
    <row r="354" spans="1:2" s="178" customFormat="1" x14ac:dyDescent="0.3">
      <c r="A354" s="179" t="s">
        <v>3440</v>
      </c>
      <c r="B354" s="180" t="s">
        <v>3441</v>
      </c>
    </row>
    <row r="355" spans="1:2" s="178" customFormat="1" x14ac:dyDescent="0.3">
      <c r="A355" s="179" t="s">
        <v>3442</v>
      </c>
      <c r="B355" s="180" t="s">
        <v>3443</v>
      </c>
    </row>
    <row r="356" spans="1:2" s="178" customFormat="1" x14ac:dyDescent="0.3">
      <c r="A356" s="179" t="s">
        <v>3444</v>
      </c>
      <c r="B356" s="180" t="s">
        <v>3445</v>
      </c>
    </row>
    <row r="357" spans="1:2" s="178" customFormat="1" x14ac:dyDescent="0.3">
      <c r="A357" s="179" t="s">
        <v>3446</v>
      </c>
      <c r="B357" s="180" t="s">
        <v>3447</v>
      </c>
    </row>
    <row r="358" spans="1:2" s="178" customFormat="1" x14ac:dyDescent="0.3">
      <c r="A358" s="179" t="s">
        <v>3448</v>
      </c>
      <c r="B358" s="180" t="s">
        <v>3449</v>
      </c>
    </row>
    <row r="359" spans="1:2" s="178" customFormat="1" x14ac:dyDescent="0.3">
      <c r="A359" s="179" t="s">
        <v>3450</v>
      </c>
      <c r="B359" s="180" t="s">
        <v>3451</v>
      </c>
    </row>
    <row r="360" spans="1:2" s="178" customFormat="1" x14ac:dyDescent="0.3">
      <c r="A360" s="179" t="s">
        <v>3452</v>
      </c>
      <c r="B360" s="180" t="s">
        <v>3453</v>
      </c>
    </row>
    <row r="361" spans="1:2" s="178" customFormat="1" x14ac:dyDescent="0.3">
      <c r="A361" s="179" t="s">
        <v>3454</v>
      </c>
      <c r="B361" s="180" t="s">
        <v>3455</v>
      </c>
    </row>
    <row r="362" spans="1:2" s="178" customFormat="1" x14ac:dyDescent="0.3">
      <c r="A362" s="179" t="s">
        <v>3456</v>
      </c>
      <c r="B362" s="180" t="s">
        <v>3457</v>
      </c>
    </row>
    <row r="363" spans="1:2" s="178" customFormat="1" x14ac:dyDescent="0.3">
      <c r="A363" s="179" t="s">
        <v>3458</v>
      </c>
      <c r="B363" s="180" t="s">
        <v>3459</v>
      </c>
    </row>
    <row r="364" spans="1:2" s="178" customFormat="1" x14ac:dyDescent="0.3">
      <c r="A364" s="179" t="s">
        <v>3460</v>
      </c>
      <c r="B364" s="180" t="s">
        <v>3461</v>
      </c>
    </row>
    <row r="365" spans="1:2" s="178" customFormat="1" x14ac:dyDescent="0.3">
      <c r="A365" s="179" t="s">
        <v>3462</v>
      </c>
      <c r="B365" s="180" t="s">
        <v>3463</v>
      </c>
    </row>
    <row r="366" spans="1:2" s="178" customFormat="1" x14ac:dyDescent="0.3">
      <c r="A366" s="179" t="s">
        <v>3464</v>
      </c>
      <c r="B366" s="180" t="s">
        <v>3465</v>
      </c>
    </row>
    <row r="367" spans="1:2" s="178" customFormat="1" x14ac:dyDescent="0.3">
      <c r="A367" s="179" t="s">
        <v>3466</v>
      </c>
      <c r="B367" s="180" t="s">
        <v>3467</v>
      </c>
    </row>
    <row r="368" spans="1:2" s="178" customFormat="1" x14ac:dyDescent="0.3">
      <c r="A368" s="179" t="s">
        <v>3468</v>
      </c>
      <c r="B368" s="180" t="s">
        <v>3469</v>
      </c>
    </row>
    <row r="369" spans="1:2" s="178" customFormat="1" x14ac:dyDescent="0.3">
      <c r="A369" s="179" t="s">
        <v>3470</v>
      </c>
      <c r="B369" s="180" t="s">
        <v>3471</v>
      </c>
    </row>
    <row r="370" spans="1:2" s="178" customFormat="1" x14ac:dyDescent="0.3">
      <c r="A370" s="179" t="s">
        <v>3472</v>
      </c>
      <c r="B370" s="180" t="s">
        <v>3473</v>
      </c>
    </row>
    <row r="371" spans="1:2" s="178" customFormat="1" x14ac:dyDescent="0.3">
      <c r="A371" s="179" t="s">
        <v>3474</v>
      </c>
      <c r="B371" s="180" t="s">
        <v>3475</v>
      </c>
    </row>
    <row r="372" spans="1:2" s="178" customFormat="1" x14ac:dyDescent="0.3">
      <c r="A372" s="179" t="s">
        <v>3476</v>
      </c>
      <c r="B372" s="180" t="s">
        <v>3477</v>
      </c>
    </row>
    <row r="373" spans="1:2" s="178" customFormat="1" x14ac:dyDescent="0.3">
      <c r="A373" s="179" t="s">
        <v>3478</v>
      </c>
      <c r="B373" s="180" t="s">
        <v>3479</v>
      </c>
    </row>
    <row r="374" spans="1:2" s="178" customFormat="1" x14ac:dyDescent="0.3">
      <c r="A374" s="179" t="s">
        <v>3480</v>
      </c>
      <c r="B374" s="180" t="s">
        <v>3481</v>
      </c>
    </row>
    <row r="375" spans="1:2" s="178" customFormat="1" x14ac:dyDescent="0.3">
      <c r="A375" s="179" t="s">
        <v>3482</v>
      </c>
      <c r="B375" s="180" t="s">
        <v>3483</v>
      </c>
    </row>
    <row r="376" spans="1:2" s="178" customFormat="1" x14ac:dyDescent="0.3">
      <c r="A376" s="179" t="s">
        <v>3484</v>
      </c>
      <c r="B376" s="180" t="s">
        <v>3485</v>
      </c>
    </row>
    <row r="377" spans="1:2" s="178" customFormat="1" x14ac:dyDescent="0.3">
      <c r="A377" s="179" t="s">
        <v>3486</v>
      </c>
      <c r="B377" s="180" t="s">
        <v>3487</v>
      </c>
    </row>
    <row r="378" spans="1:2" s="178" customFormat="1" x14ac:dyDescent="0.3">
      <c r="A378" s="179" t="s">
        <v>3488</v>
      </c>
      <c r="B378" s="180" t="s">
        <v>3489</v>
      </c>
    </row>
    <row r="379" spans="1:2" s="178" customFormat="1" x14ac:dyDescent="0.3">
      <c r="A379" s="179" t="s">
        <v>3490</v>
      </c>
      <c r="B379" s="180" t="s">
        <v>3491</v>
      </c>
    </row>
    <row r="380" spans="1:2" s="178" customFormat="1" x14ac:dyDescent="0.3">
      <c r="A380" s="179" t="s">
        <v>3492</v>
      </c>
      <c r="B380" s="180" t="s">
        <v>3493</v>
      </c>
    </row>
    <row r="381" spans="1:2" s="178" customFormat="1" x14ac:dyDescent="0.3">
      <c r="A381" s="179" t="s">
        <v>3494</v>
      </c>
      <c r="B381" s="180" t="s">
        <v>3495</v>
      </c>
    </row>
    <row r="382" spans="1:2" s="178" customFormat="1" x14ac:dyDescent="0.3">
      <c r="A382" s="179" t="s">
        <v>3496</v>
      </c>
      <c r="B382" s="180" t="s">
        <v>3497</v>
      </c>
    </row>
    <row r="383" spans="1:2" s="178" customFormat="1" x14ac:dyDescent="0.3">
      <c r="A383" s="179" t="s">
        <v>3498</v>
      </c>
      <c r="B383" s="180" t="s">
        <v>3499</v>
      </c>
    </row>
    <row r="384" spans="1:2" s="178" customFormat="1" x14ac:dyDescent="0.3">
      <c r="A384" s="179" t="s">
        <v>3500</v>
      </c>
      <c r="B384" s="180" t="s">
        <v>3501</v>
      </c>
    </row>
    <row r="385" spans="1:2" s="178" customFormat="1" x14ac:dyDescent="0.3">
      <c r="A385" s="179" t="s">
        <v>3502</v>
      </c>
      <c r="B385" s="180" t="s">
        <v>3503</v>
      </c>
    </row>
    <row r="386" spans="1:2" s="178" customFormat="1" x14ac:dyDescent="0.3">
      <c r="A386" s="179" t="s">
        <v>3504</v>
      </c>
      <c r="B386" s="180" t="s">
        <v>3505</v>
      </c>
    </row>
    <row r="387" spans="1:2" s="178" customFormat="1" x14ac:dyDescent="0.3">
      <c r="A387" s="179" t="s">
        <v>3506</v>
      </c>
      <c r="B387" s="180" t="s">
        <v>3507</v>
      </c>
    </row>
    <row r="388" spans="1:2" s="178" customFormat="1" x14ac:dyDescent="0.3">
      <c r="A388" s="179" t="s">
        <v>3508</v>
      </c>
      <c r="B388" s="180" t="s">
        <v>3509</v>
      </c>
    </row>
    <row r="389" spans="1:2" s="178" customFormat="1" x14ac:dyDescent="0.3">
      <c r="A389" s="179" t="s">
        <v>3510</v>
      </c>
      <c r="B389" s="180" t="s">
        <v>3511</v>
      </c>
    </row>
    <row r="390" spans="1:2" s="178" customFormat="1" x14ac:dyDescent="0.3">
      <c r="A390" s="179" t="s">
        <v>3512</v>
      </c>
      <c r="B390" s="180" t="s">
        <v>3513</v>
      </c>
    </row>
    <row r="391" spans="1:2" s="178" customFormat="1" x14ac:dyDescent="0.3">
      <c r="A391" s="179" t="s">
        <v>3514</v>
      </c>
      <c r="B391" s="180" t="s">
        <v>3515</v>
      </c>
    </row>
    <row r="392" spans="1:2" s="178" customFormat="1" x14ac:dyDescent="0.3">
      <c r="A392" s="179" t="s">
        <v>3516</v>
      </c>
      <c r="B392" s="180" t="s">
        <v>3517</v>
      </c>
    </row>
    <row r="393" spans="1:2" s="178" customFormat="1" x14ac:dyDescent="0.3">
      <c r="A393" s="179" t="s">
        <v>3518</v>
      </c>
      <c r="B393" s="180" t="s">
        <v>3519</v>
      </c>
    </row>
    <row r="394" spans="1:2" s="178" customFormat="1" x14ac:dyDescent="0.3">
      <c r="A394" s="179" t="s">
        <v>3520</v>
      </c>
      <c r="B394" s="180" t="s">
        <v>3521</v>
      </c>
    </row>
    <row r="395" spans="1:2" s="178" customFormat="1" x14ac:dyDescent="0.3">
      <c r="A395" s="179" t="s">
        <v>3522</v>
      </c>
      <c r="B395" s="180" t="s">
        <v>3523</v>
      </c>
    </row>
    <row r="396" spans="1:2" s="178" customFormat="1" x14ac:dyDescent="0.3">
      <c r="A396" s="179" t="s">
        <v>3524</v>
      </c>
      <c r="B396" s="180" t="s">
        <v>3525</v>
      </c>
    </row>
    <row r="397" spans="1:2" s="178" customFormat="1" x14ac:dyDescent="0.3">
      <c r="A397" s="179" t="s">
        <v>3526</v>
      </c>
      <c r="B397" s="180" t="s">
        <v>3527</v>
      </c>
    </row>
    <row r="398" spans="1:2" s="178" customFormat="1" x14ac:dyDescent="0.3">
      <c r="A398" s="179" t="s">
        <v>3528</v>
      </c>
      <c r="B398" s="180" t="s">
        <v>3529</v>
      </c>
    </row>
    <row r="399" spans="1:2" s="178" customFormat="1" x14ac:dyDescent="0.3">
      <c r="A399" s="179" t="s">
        <v>3530</v>
      </c>
      <c r="B399" s="180" t="s">
        <v>3531</v>
      </c>
    </row>
    <row r="400" spans="1:2" s="178" customFormat="1" x14ac:dyDescent="0.3">
      <c r="A400" s="179" t="s">
        <v>3532</v>
      </c>
      <c r="B400" s="180" t="s">
        <v>3533</v>
      </c>
    </row>
    <row r="401" spans="1:2" s="178" customFormat="1" x14ac:dyDescent="0.3">
      <c r="A401" s="179" t="s">
        <v>3534</v>
      </c>
      <c r="B401" s="180" t="s">
        <v>3535</v>
      </c>
    </row>
    <row r="402" spans="1:2" s="178" customFormat="1" x14ac:dyDescent="0.3">
      <c r="A402" s="179" t="s">
        <v>3536</v>
      </c>
      <c r="B402" s="180" t="s">
        <v>3537</v>
      </c>
    </row>
    <row r="403" spans="1:2" s="178" customFormat="1" x14ac:dyDescent="0.3">
      <c r="A403" s="179" t="s">
        <v>3538</v>
      </c>
      <c r="B403" s="180" t="s">
        <v>3539</v>
      </c>
    </row>
    <row r="404" spans="1:2" s="178" customFormat="1" x14ac:dyDescent="0.3">
      <c r="A404" s="179" t="s">
        <v>3540</v>
      </c>
      <c r="B404" s="180" t="s">
        <v>3541</v>
      </c>
    </row>
    <row r="405" spans="1:2" s="178" customFormat="1" x14ac:dyDescent="0.3">
      <c r="A405" s="179" t="s">
        <v>3542</v>
      </c>
      <c r="B405" s="180" t="s">
        <v>3543</v>
      </c>
    </row>
    <row r="406" spans="1:2" s="178" customFormat="1" x14ac:dyDescent="0.3">
      <c r="A406" s="179" t="s">
        <v>3544</v>
      </c>
      <c r="B406" s="180" t="s">
        <v>3545</v>
      </c>
    </row>
    <row r="407" spans="1:2" s="178" customFormat="1" x14ac:dyDescent="0.3">
      <c r="A407" s="179" t="s">
        <v>3546</v>
      </c>
      <c r="B407" s="180" t="s">
        <v>3547</v>
      </c>
    </row>
    <row r="408" spans="1:2" s="178" customFormat="1" x14ac:dyDescent="0.3">
      <c r="A408" s="179" t="s">
        <v>3548</v>
      </c>
      <c r="B408" s="180" t="s">
        <v>3549</v>
      </c>
    </row>
    <row r="409" spans="1:2" s="178" customFormat="1" x14ac:dyDescent="0.3">
      <c r="A409" s="179" t="s">
        <v>3550</v>
      </c>
      <c r="B409" s="180" t="s">
        <v>3551</v>
      </c>
    </row>
    <row r="410" spans="1:2" s="178" customFormat="1" x14ac:dyDescent="0.3">
      <c r="A410" s="179" t="s">
        <v>3552</v>
      </c>
      <c r="B410" s="180" t="s">
        <v>3553</v>
      </c>
    </row>
    <row r="411" spans="1:2" s="178" customFormat="1" x14ac:dyDescent="0.3">
      <c r="A411" s="179" t="s">
        <v>3554</v>
      </c>
      <c r="B411" s="180" t="s">
        <v>3555</v>
      </c>
    </row>
    <row r="412" spans="1:2" s="178" customFormat="1" x14ac:dyDescent="0.3">
      <c r="A412" s="179" t="s">
        <v>3556</v>
      </c>
      <c r="B412" s="180" t="s">
        <v>3557</v>
      </c>
    </row>
    <row r="413" spans="1:2" s="178" customFormat="1" x14ac:dyDescent="0.3">
      <c r="A413" s="179" t="s">
        <v>3558</v>
      </c>
      <c r="B413" s="180" t="s">
        <v>3559</v>
      </c>
    </row>
    <row r="414" spans="1:2" s="178" customFormat="1" x14ac:dyDescent="0.3">
      <c r="A414" s="179" t="s">
        <v>3560</v>
      </c>
      <c r="B414" s="180" t="s">
        <v>3561</v>
      </c>
    </row>
    <row r="415" spans="1:2" s="178" customFormat="1" x14ac:dyDescent="0.3">
      <c r="A415" s="179" t="s">
        <v>3562</v>
      </c>
      <c r="B415" s="180" t="s">
        <v>3563</v>
      </c>
    </row>
    <row r="416" spans="1:2" s="178" customFormat="1" x14ac:dyDescent="0.3">
      <c r="A416" s="179" t="s">
        <v>3564</v>
      </c>
      <c r="B416" s="180" t="s">
        <v>3565</v>
      </c>
    </row>
    <row r="417" spans="1:2" s="178" customFormat="1" x14ac:dyDescent="0.3">
      <c r="A417" s="179" t="s">
        <v>3566</v>
      </c>
      <c r="B417" s="180" t="s">
        <v>3567</v>
      </c>
    </row>
    <row r="418" spans="1:2" s="178" customFormat="1" x14ac:dyDescent="0.3">
      <c r="A418" s="179" t="s">
        <v>3568</v>
      </c>
      <c r="B418" s="180" t="s">
        <v>3569</v>
      </c>
    </row>
    <row r="419" spans="1:2" s="178" customFormat="1" x14ac:dyDescent="0.3">
      <c r="A419" s="179" t="s">
        <v>3570</v>
      </c>
      <c r="B419" s="180" t="s">
        <v>3571</v>
      </c>
    </row>
    <row r="420" spans="1:2" s="178" customFormat="1" x14ac:dyDescent="0.3">
      <c r="A420" s="179" t="s">
        <v>3572</v>
      </c>
      <c r="B420" s="180" t="s">
        <v>3573</v>
      </c>
    </row>
    <row r="421" spans="1:2" s="178" customFormat="1" x14ac:dyDescent="0.3">
      <c r="A421" s="179" t="s">
        <v>3574</v>
      </c>
      <c r="B421" s="180" t="s">
        <v>3575</v>
      </c>
    </row>
    <row r="422" spans="1:2" s="178" customFormat="1" x14ac:dyDescent="0.3">
      <c r="A422" s="179" t="s">
        <v>3576</v>
      </c>
      <c r="B422" s="180" t="s">
        <v>3577</v>
      </c>
    </row>
    <row r="423" spans="1:2" s="178" customFormat="1" x14ac:dyDescent="0.3">
      <c r="A423" s="179" t="s">
        <v>3578</v>
      </c>
      <c r="B423" s="180" t="s">
        <v>3579</v>
      </c>
    </row>
    <row r="424" spans="1:2" s="178" customFormat="1" x14ac:dyDescent="0.3">
      <c r="A424" s="179" t="s">
        <v>3580</v>
      </c>
      <c r="B424" s="180" t="s">
        <v>3581</v>
      </c>
    </row>
    <row r="425" spans="1:2" s="178" customFormat="1" x14ac:dyDescent="0.3">
      <c r="A425" s="179" t="s">
        <v>3582</v>
      </c>
      <c r="B425" s="180" t="s">
        <v>3583</v>
      </c>
    </row>
    <row r="426" spans="1:2" s="178" customFormat="1" x14ac:dyDescent="0.3">
      <c r="A426" s="179" t="s">
        <v>3584</v>
      </c>
      <c r="B426" s="180" t="s">
        <v>3585</v>
      </c>
    </row>
    <row r="427" spans="1:2" s="178" customFormat="1" x14ac:dyDescent="0.3">
      <c r="A427" s="179" t="s">
        <v>3586</v>
      </c>
      <c r="B427" s="180" t="s">
        <v>3587</v>
      </c>
    </row>
    <row r="428" spans="1:2" s="178" customFormat="1" x14ac:dyDescent="0.3">
      <c r="A428" s="179" t="s">
        <v>3588</v>
      </c>
      <c r="B428" s="180" t="s">
        <v>3589</v>
      </c>
    </row>
    <row r="429" spans="1:2" s="178" customFormat="1" x14ac:dyDescent="0.3">
      <c r="A429" s="179" t="s">
        <v>3590</v>
      </c>
      <c r="B429" s="180" t="s">
        <v>3591</v>
      </c>
    </row>
    <row r="430" spans="1:2" s="178" customFormat="1" x14ac:dyDescent="0.3">
      <c r="A430" s="179" t="s">
        <v>3592</v>
      </c>
      <c r="B430" s="180" t="s">
        <v>3593</v>
      </c>
    </row>
    <row r="431" spans="1:2" s="178" customFormat="1" x14ac:dyDescent="0.3">
      <c r="A431" s="179" t="s">
        <v>3594</v>
      </c>
      <c r="B431" s="180" t="s">
        <v>3595</v>
      </c>
    </row>
    <row r="432" spans="1:2" s="178" customFormat="1" x14ac:dyDescent="0.3">
      <c r="A432" s="179" t="s">
        <v>3596</v>
      </c>
      <c r="B432" s="180" t="s">
        <v>3597</v>
      </c>
    </row>
    <row r="433" spans="1:2" s="178" customFormat="1" x14ac:dyDescent="0.3">
      <c r="A433" s="179" t="s">
        <v>3598</v>
      </c>
      <c r="B433" s="180" t="s">
        <v>3599</v>
      </c>
    </row>
    <row r="434" spans="1:2" s="178" customFormat="1" x14ac:dyDescent="0.3">
      <c r="A434" s="179" t="s">
        <v>3600</v>
      </c>
      <c r="B434" s="180" t="s">
        <v>3601</v>
      </c>
    </row>
    <row r="435" spans="1:2" s="178" customFormat="1" x14ac:dyDescent="0.3">
      <c r="A435" s="179" t="s">
        <v>3602</v>
      </c>
      <c r="B435" s="180" t="s">
        <v>3603</v>
      </c>
    </row>
    <row r="436" spans="1:2" s="178" customFormat="1" x14ac:dyDescent="0.3">
      <c r="A436" s="179" t="s">
        <v>3604</v>
      </c>
      <c r="B436" s="180" t="s">
        <v>3605</v>
      </c>
    </row>
    <row r="437" spans="1:2" s="178" customFormat="1" x14ac:dyDescent="0.3">
      <c r="A437" s="179" t="s">
        <v>3606</v>
      </c>
      <c r="B437" s="180" t="s">
        <v>3607</v>
      </c>
    </row>
    <row r="438" spans="1:2" s="178" customFormat="1" x14ac:dyDescent="0.3">
      <c r="A438" s="179" t="s">
        <v>3608</v>
      </c>
      <c r="B438" s="180" t="s">
        <v>3609</v>
      </c>
    </row>
    <row r="439" spans="1:2" s="178" customFormat="1" x14ac:dyDescent="0.3">
      <c r="A439" s="179" t="s">
        <v>3610</v>
      </c>
      <c r="B439" s="180" t="s">
        <v>3611</v>
      </c>
    </row>
    <row r="440" spans="1:2" s="178" customFormat="1" x14ac:dyDescent="0.3">
      <c r="A440" s="179" t="s">
        <v>3612</v>
      </c>
      <c r="B440" s="180" t="s">
        <v>3613</v>
      </c>
    </row>
    <row r="441" spans="1:2" s="178" customFormat="1" x14ac:dyDescent="0.3">
      <c r="A441" s="179" t="s">
        <v>3614</v>
      </c>
      <c r="B441" s="180" t="s">
        <v>3615</v>
      </c>
    </row>
    <row r="442" spans="1:2" s="178" customFormat="1" x14ac:dyDescent="0.3">
      <c r="A442" s="179" t="s">
        <v>3616</v>
      </c>
      <c r="B442" s="180" t="s">
        <v>3617</v>
      </c>
    </row>
    <row r="443" spans="1:2" s="178" customFormat="1" x14ac:dyDescent="0.3">
      <c r="A443" s="179" t="s">
        <v>3618</v>
      </c>
      <c r="B443" s="180" t="s">
        <v>3619</v>
      </c>
    </row>
    <row r="444" spans="1:2" s="178" customFormat="1" x14ac:dyDescent="0.3">
      <c r="A444" s="179" t="s">
        <v>3620</v>
      </c>
      <c r="B444" s="180" t="s">
        <v>3621</v>
      </c>
    </row>
    <row r="445" spans="1:2" s="178" customFormat="1" x14ac:dyDescent="0.3">
      <c r="A445" s="179" t="s">
        <v>3622</v>
      </c>
      <c r="B445" s="180" t="s">
        <v>3623</v>
      </c>
    </row>
    <row r="446" spans="1:2" s="178" customFormat="1" x14ac:dyDescent="0.3">
      <c r="A446" s="179" t="s">
        <v>3624</v>
      </c>
      <c r="B446" s="180" t="s">
        <v>3625</v>
      </c>
    </row>
    <row r="447" spans="1:2" s="178" customFormat="1" x14ac:dyDescent="0.3">
      <c r="A447" s="179" t="s">
        <v>3626</v>
      </c>
      <c r="B447" s="180" t="s">
        <v>3627</v>
      </c>
    </row>
    <row r="448" spans="1:2" s="178" customFormat="1" x14ac:dyDescent="0.3">
      <c r="A448" s="179" t="s">
        <v>3628</v>
      </c>
      <c r="B448" s="180" t="s">
        <v>3629</v>
      </c>
    </row>
    <row r="449" spans="1:2" s="178" customFormat="1" x14ac:dyDescent="0.3">
      <c r="A449" s="179" t="s">
        <v>3630</v>
      </c>
      <c r="B449" s="180" t="s">
        <v>3631</v>
      </c>
    </row>
    <row r="450" spans="1:2" s="178" customFormat="1" x14ac:dyDescent="0.3">
      <c r="A450" s="179" t="s">
        <v>3632</v>
      </c>
      <c r="B450" s="180" t="s">
        <v>3633</v>
      </c>
    </row>
    <row r="451" spans="1:2" s="178" customFormat="1" x14ac:dyDescent="0.3">
      <c r="A451" s="179" t="s">
        <v>3634</v>
      </c>
      <c r="B451" s="180" t="s">
        <v>3635</v>
      </c>
    </row>
    <row r="452" spans="1:2" s="178" customFormat="1" x14ac:dyDescent="0.3">
      <c r="A452" s="179" t="s">
        <v>3636</v>
      </c>
      <c r="B452" s="180" t="s">
        <v>3637</v>
      </c>
    </row>
    <row r="453" spans="1:2" s="178" customFormat="1" x14ac:dyDescent="0.3">
      <c r="A453" s="179" t="s">
        <v>3638</v>
      </c>
      <c r="B453" s="180" t="s">
        <v>3639</v>
      </c>
    </row>
    <row r="454" spans="1:2" s="178" customFormat="1" x14ac:dyDescent="0.3">
      <c r="A454" s="179" t="s">
        <v>3640</v>
      </c>
      <c r="B454" s="180" t="s">
        <v>3641</v>
      </c>
    </row>
    <row r="455" spans="1:2" s="178" customFormat="1" x14ac:dyDescent="0.3">
      <c r="A455" s="179" t="s">
        <v>3642</v>
      </c>
      <c r="B455" s="180" t="s">
        <v>3643</v>
      </c>
    </row>
    <row r="456" spans="1:2" s="178" customFormat="1" x14ac:dyDescent="0.3">
      <c r="A456" s="179" t="s">
        <v>3644</v>
      </c>
      <c r="B456" s="180" t="s">
        <v>3645</v>
      </c>
    </row>
    <row r="457" spans="1:2" s="178" customFormat="1" x14ac:dyDescent="0.3">
      <c r="A457" s="179" t="s">
        <v>3646</v>
      </c>
      <c r="B457" s="180" t="s">
        <v>3647</v>
      </c>
    </row>
    <row r="458" spans="1:2" s="178" customFormat="1" x14ac:dyDescent="0.3">
      <c r="A458" s="179" t="s">
        <v>3648</v>
      </c>
      <c r="B458" s="180" t="s">
        <v>3649</v>
      </c>
    </row>
    <row r="459" spans="1:2" s="178" customFormat="1" x14ac:dyDescent="0.3">
      <c r="A459" s="179" t="s">
        <v>3650</v>
      </c>
      <c r="B459" s="180" t="s">
        <v>3651</v>
      </c>
    </row>
    <row r="460" spans="1:2" s="178" customFormat="1" x14ac:dyDescent="0.3">
      <c r="A460" s="179" t="s">
        <v>3652</v>
      </c>
      <c r="B460" s="180" t="s">
        <v>3653</v>
      </c>
    </row>
    <row r="461" spans="1:2" s="178" customFormat="1" x14ac:dyDescent="0.3">
      <c r="A461" s="179" t="s">
        <v>3654</v>
      </c>
      <c r="B461" s="180" t="s">
        <v>3655</v>
      </c>
    </row>
    <row r="462" spans="1:2" s="178" customFormat="1" x14ac:dyDescent="0.3">
      <c r="A462" s="179" t="s">
        <v>3656</v>
      </c>
      <c r="B462" s="180" t="s">
        <v>3657</v>
      </c>
    </row>
    <row r="463" spans="1:2" s="178" customFormat="1" x14ac:dyDescent="0.3">
      <c r="A463" s="179" t="s">
        <v>3658</v>
      </c>
      <c r="B463" s="180" t="s">
        <v>3659</v>
      </c>
    </row>
    <row r="464" spans="1:2" s="178" customFormat="1" x14ac:dyDescent="0.3">
      <c r="A464" s="179" t="s">
        <v>3660</v>
      </c>
      <c r="B464" s="180" t="s">
        <v>3661</v>
      </c>
    </row>
    <row r="465" spans="1:2" s="178" customFormat="1" x14ac:dyDescent="0.3">
      <c r="A465" s="179" t="s">
        <v>3662</v>
      </c>
      <c r="B465" s="180" t="s">
        <v>3663</v>
      </c>
    </row>
    <row r="466" spans="1:2" s="178" customFormat="1" x14ac:dyDescent="0.3">
      <c r="A466" s="179" t="s">
        <v>3664</v>
      </c>
      <c r="B466" s="180" t="s">
        <v>3665</v>
      </c>
    </row>
    <row r="467" spans="1:2" s="178" customFormat="1" x14ac:dyDescent="0.3">
      <c r="A467" s="179" t="s">
        <v>3666</v>
      </c>
      <c r="B467" s="180" t="s">
        <v>3667</v>
      </c>
    </row>
    <row r="468" spans="1:2" s="178" customFormat="1" x14ac:dyDescent="0.3">
      <c r="A468" s="179" t="s">
        <v>3668</v>
      </c>
      <c r="B468" s="180" t="s">
        <v>3669</v>
      </c>
    </row>
    <row r="469" spans="1:2" s="178" customFormat="1" x14ac:dyDescent="0.3">
      <c r="A469" s="179" t="s">
        <v>3670</v>
      </c>
      <c r="B469" s="180" t="s">
        <v>3671</v>
      </c>
    </row>
    <row r="470" spans="1:2" s="178" customFormat="1" x14ac:dyDescent="0.3">
      <c r="A470" s="179" t="s">
        <v>3672</v>
      </c>
      <c r="B470" s="180" t="s">
        <v>3673</v>
      </c>
    </row>
    <row r="471" spans="1:2" s="178" customFormat="1" x14ac:dyDescent="0.3">
      <c r="A471" s="179" t="s">
        <v>3674</v>
      </c>
      <c r="B471" s="180" t="s">
        <v>3675</v>
      </c>
    </row>
    <row r="472" spans="1:2" s="178" customFormat="1" x14ac:dyDescent="0.3">
      <c r="A472" s="179" t="s">
        <v>3676</v>
      </c>
      <c r="B472" s="180" t="s">
        <v>3677</v>
      </c>
    </row>
    <row r="473" spans="1:2" s="178" customFormat="1" x14ac:dyDescent="0.3">
      <c r="A473" s="179" t="s">
        <v>3678</v>
      </c>
      <c r="B473" s="180" t="s">
        <v>3679</v>
      </c>
    </row>
    <row r="474" spans="1:2" s="178" customFormat="1" x14ac:dyDescent="0.3">
      <c r="A474" s="179" t="s">
        <v>3680</v>
      </c>
      <c r="B474" s="180" t="s">
        <v>3681</v>
      </c>
    </row>
    <row r="475" spans="1:2" s="178" customFormat="1" x14ac:dyDescent="0.3">
      <c r="A475" s="179" t="s">
        <v>3682</v>
      </c>
      <c r="B475" s="180" t="s">
        <v>3683</v>
      </c>
    </row>
    <row r="476" spans="1:2" s="178" customFormat="1" x14ac:dyDescent="0.3">
      <c r="A476" s="179" t="s">
        <v>3684</v>
      </c>
      <c r="B476" s="180" t="s">
        <v>3685</v>
      </c>
    </row>
    <row r="477" spans="1:2" s="178" customFormat="1" x14ac:dyDescent="0.3">
      <c r="A477" s="179" t="s">
        <v>3686</v>
      </c>
      <c r="B477" s="180" t="s">
        <v>3687</v>
      </c>
    </row>
    <row r="478" spans="1:2" s="178" customFormat="1" x14ac:dyDescent="0.3">
      <c r="A478" s="179" t="s">
        <v>3688</v>
      </c>
      <c r="B478" s="180" t="s">
        <v>3689</v>
      </c>
    </row>
    <row r="479" spans="1:2" s="178" customFormat="1" x14ac:dyDescent="0.3">
      <c r="A479" s="179" t="s">
        <v>3690</v>
      </c>
      <c r="B479" s="180" t="s">
        <v>3691</v>
      </c>
    </row>
    <row r="480" spans="1:2" s="178" customFormat="1" x14ac:dyDescent="0.3">
      <c r="A480" s="179" t="s">
        <v>3692</v>
      </c>
      <c r="B480" s="180" t="s">
        <v>3693</v>
      </c>
    </row>
    <row r="481" spans="1:2" s="178" customFormat="1" x14ac:dyDescent="0.3">
      <c r="A481" s="179" t="s">
        <v>3694</v>
      </c>
      <c r="B481" s="180" t="s">
        <v>3695</v>
      </c>
    </row>
    <row r="482" spans="1:2" s="178" customFormat="1" x14ac:dyDescent="0.3">
      <c r="A482" s="179" t="s">
        <v>3696</v>
      </c>
      <c r="B482" s="180" t="s">
        <v>3697</v>
      </c>
    </row>
    <row r="483" spans="1:2" s="178" customFormat="1" x14ac:dyDescent="0.3">
      <c r="A483" s="179" t="s">
        <v>3698</v>
      </c>
      <c r="B483" s="180" t="s">
        <v>3699</v>
      </c>
    </row>
    <row r="484" spans="1:2" s="178" customFormat="1" x14ac:dyDescent="0.3">
      <c r="A484" s="179" t="s">
        <v>3700</v>
      </c>
      <c r="B484" s="180" t="s">
        <v>3701</v>
      </c>
    </row>
    <row r="485" spans="1:2" s="178" customFormat="1" x14ac:dyDescent="0.3">
      <c r="A485" s="179" t="s">
        <v>3702</v>
      </c>
      <c r="B485" s="180" t="s">
        <v>3703</v>
      </c>
    </row>
    <row r="486" spans="1:2" s="178" customFormat="1" x14ac:dyDescent="0.3">
      <c r="A486" s="179" t="s">
        <v>3704</v>
      </c>
      <c r="B486" s="180" t="s">
        <v>3705</v>
      </c>
    </row>
    <row r="487" spans="1:2" s="178" customFormat="1" x14ac:dyDescent="0.3">
      <c r="A487" s="179" t="s">
        <v>3706</v>
      </c>
      <c r="B487" s="180" t="s">
        <v>3707</v>
      </c>
    </row>
    <row r="488" spans="1:2" s="178" customFormat="1" x14ac:dyDescent="0.3">
      <c r="A488" s="179" t="s">
        <v>3708</v>
      </c>
      <c r="B488" s="180" t="s">
        <v>3709</v>
      </c>
    </row>
    <row r="489" spans="1:2" s="178" customFormat="1" x14ac:dyDescent="0.3">
      <c r="A489" s="179" t="s">
        <v>3710</v>
      </c>
      <c r="B489" s="180" t="s">
        <v>3711</v>
      </c>
    </row>
    <row r="490" spans="1:2" s="178" customFormat="1" x14ac:dyDescent="0.3">
      <c r="A490" s="179" t="s">
        <v>3712</v>
      </c>
      <c r="B490" s="180" t="s">
        <v>3713</v>
      </c>
    </row>
    <row r="491" spans="1:2" s="178" customFormat="1" x14ac:dyDescent="0.3">
      <c r="A491" s="179" t="s">
        <v>3714</v>
      </c>
      <c r="B491" s="180" t="s">
        <v>3715</v>
      </c>
    </row>
    <row r="492" spans="1:2" s="178" customFormat="1" x14ac:dyDescent="0.3">
      <c r="A492" s="179" t="s">
        <v>3716</v>
      </c>
      <c r="B492" s="180" t="s">
        <v>3717</v>
      </c>
    </row>
    <row r="493" spans="1:2" s="178" customFormat="1" x14ac:dyDescent="0.3">
      <c r="A493" s="179" t="s">
        <v>3718</v>
      </c>
      <c r="B493" s="180" t="s">
        <v>3719</v>
      </c>
    </row>
    <row r="494" spans="1:2" s="178" customFormat="1" x14ac:dyDescent="0.3">
      <c r="A494" s="179" t="s">
        <v>3720</v>
      </c>
      <c r="B494" s="180" t="s">
        <v>3721</v>
      </c>
    </row>
    <row r="495" spans="1:2" s="178" customFormat="1" x14ac:dyDescent="0.3">
      <c r="A495" s="179" t="s">
        <v>3722</v>
      </c>
      <c r="B495" s="180" t="s">
        <v>3723</v>
      </c>
    </row>
    <row r="496" spans="1:2" s="178" customFormat="1" x14ac:dyDescent="0.3">
      <c r="A496" s="179" t="s">
        <v>3724</v>
      </c>
      <c r="B496" s="180" t="s">
        <v>3725</v>
      </c>
    </row>
    <row r="497" spans="1:2" s="178" customFormat="1" x14ac:dyDescent="0.3">
      <c r="A497" s="179" t="s">
        <v>3726</v>
      </c>
      <c r="B497" s="180" t="s">
        <v>3727</v>
      </c>
    </row>
    <row r="498" spans="1:2" s="178" customFormat="1" x14ac:dyDescent="0.3">
      <c r="A498" s="179" t="s">
        <v>3728</v>
      </c>
      <c r="B498" s="180" t="s">
        <v>3729</v>
      </c>
    </row>
    <row r="499" spans="1:2" s="178" customFormat="1" x14ac:dyDescent="0.3">
      <c r="A499" s="179" t="s">
        <v>3730</v>
      </c>
      <c r="B499" s="180" t="s">
        <v>3731</v>
      </c>
    </row>
    <row r="500" spans="1:2" s="178" customFormat="1" x14ac:dyDescent="0.3">
      <c r="A500" s="179" t="s">
        <v>3732</v>
      </c>
      <c r="B500" s="180" t="s">
        <v>3733</v>
      </c>
    </row>
    <row r="501" spans="1:2" s="178" customFormat="1" x14ac:dyDescent="0.3">
      <c r="A501" s="179" t="s">
        <v>3734</v>
      </c>
      <c r="B501" s="180" t="s">
        <v>3735</v>
      </c>
    </row>
    <row r="502" spans="1:2" s="178" customFormat="1" x14ac:dyDescent="0.3">
      <c r="A502" s="179" t="s">
        <v>3736</v>
      </c>
      <c r="B502" s="180" t="s">
        <v>3737</v>
      </c>
    </row>
    <row r="503" spans="1:2" s="178" customFormat="1" x14ac:dyDescent="0.3">
      <c r="A503" s="179" t="s">
        <v>3738</v>
      </c>
      <c r="B503" s="180" t="s">
        <v>3739</v>
      </c>
    </row>
    <row r="504" spans="1:2" s="178" customFormat="1" x14ac:dyDescent="0.3">
      <c r="A504" s="179" t="s">
        <v>3740</v>
      </c>
      <c r="B504" s="180" t="s">
        <v>3741</v>
      </c>
    </row>
    <row r="505" spans="1:2" s="178" customFormat="1" x14ac:dyDescent="0.3">
      <c r="A505" s="179" t="s">
        <v>3742</v>
      </c>
      <c r="B505" s="180" t="s">
        <v>3743</v>
      </c>
    </row>
    <row r="506" spans="1:2" s="178" customFormat="1" x14ac:dyDescent="0.3">
      <c r="A506" s="179" t="s">
        <v>3744</v>
      </c>
      <c r="B506" s="180" t="s">
        <v>3745</v>
      </c>
    </row>
    <row r="507" spans="1:2" s="178" customFormat="1" x14ac:dyDescent="0.3">
      <c r="A507" s="179" t="s">
        <v>3746</v>
      </c>
      <c r="B507" s="180" t="s">
        <v>3747</v>
      </c>
    </row>
    <row r="508" spans="1:2" s="178" customFormat="1" x14ac:dyDescent="0.3">
      <c r="A508" s="179" t="s">
        <v>3748</v>
      </c>
      <c r="B508" s="180" t="s">
        <v>3749</v>
      </c>
    </row>
    <row r="509" spans="1:2" s="178" customFormat="1" x14ac:dyDescent="0.3">
      <c r="A509" s="179" t="s">
        <v>3750</v>
      </c>
      <c r="B509" s="180" t="s">
        <v>3751</v>
      </c>
    </row>
    <row r="510" spans="1:2" s="178" customFormat="1" x14ac:dyDescent="0.3">
      <c r="A510" s="179" t="s">
        <v>3752</v>
      </c>
      <c r="B510" s="180" t="s">
        <v>3753</v>
      </c>
    </row>
    <row r="511" spans="1:2" s="178" customFormat="1" x14ac:dyDescent="0.3">
      <c r="A511" s="179" t="s">
        <v>3754</v>
      </c>
      <c r="B511" s="180" t="s">
        <v>3755</v>
      </c>
    </row>
    <row r="512" spans="1:2" s="178" customFormat="1" x14ac:dyDescent="0.3">
      <c r="A512" s="179" t="s">
        <v>3756</v>
      </c>
      <c r="B512" s="180" t="s">
        <v>3757</v>
      </c>
    </row>
    <row r="513" spans="1:2" s="178" customFormat="1" x14ac:dyDescent="0.3">
      <c r="A513" s="179" t="s">
        <v>3758</v>
      </c>
      <c r="B513" s="180" t="s">
        <v>3759</v>
      </c>
    </row>
    <row r="514" spans="1:2" s="178" customFormat="1" x14ac:dyDescent="0.3">
      <c r="A514" s="179" t="s">
        <v>3760</v>
      </c>
      <c r="B514" s="180" t="s">
        <v>3761</v>
      </c>
    </row>
    <row r="515" spans="1:2" s="178" customFormat="1" x14ac:dyDescent="0.3">
      <c r="A515" s="179" t="s">
        <v>3762</v>
      </c>
      <c r="B515" s="180" t="s">
        <v>3763</v>
      </c>
    </row>
    <row r="516" spans="1:2" s="178" customFormat="1" x14ac:dyDescent="0.3">
      <c r="A516" s="179" t="s">
        <v>3764</v>
      </c>
      <c r="B516" s="180" t="s">
        <v>3765</v>
      </c>
    </row>
    <row r="517" spans="1:2" s="178" customFormat="1" x14ac:dyDescent="0.3">
      <c r="A517" s="179" t="s">
        <v>3766</v>
      </c>
      <c r="B517" s="180" t="s">
        <v>3767</v>
      </c>
    </row>
    <row r="518" spans="1:2" s="178" customFormat="1" x14ac:dyDescent="0.3">
      <c r="A518" s="179" t="s">
        <v>3768</v>
      </c>
      <c r="B518" s="180" t="s">
        <v>3769</v>
      </c>
    </row>
    <row r="519" spans="1:2" s="178" customFormat="1" x14ac:dyDescent="0.3">
      <c r="A519" s="179" t="s">
        <v>3770</v>
      </c>
      <c r="B519" s="180" t="s">
        <v>3771</v>
      </c>
    </row>
    <row r="520" spans="1:2" s="178" customFormat="1" x14ac:dyDescent="0.3">
      <c r="A520" s="179" t="s">
        <v>3772</v>
      </c>
      <c r="B520" s="180" t="s">
        <v>3773</v>
      </c>
    </row>
    <row r="521" spans="1:2" s="178" customFormat="1" x14ac:dyDescent="0.3">
      <c r="A521" s="179" t="s">
        <v>3774</v>
      </c>
      <c r="B521" s="180" t="s">
        <v>3775</v>
      </c>
    </row>
    <row r="522" spans="1:2" s="178" customFormat="1" x14ac:dyDescent="0.3">
      <c r="A522" s="179" t="s">
        <v>3776</v>
      </c>
      <c r="B522" s="180" t="s">
        <v>3777</v>
      </c>
    </row>
    <row r="523" spans="1:2" s="178" customFormat="1" x14ac:dyDescent="0.3">
      <c r="A523" s="179" t="s">
        <v>3778</v>
      </c>
      <c r="B523" s="180" t="s">
        <v>3779</v>
      </c>
    </row>
    <row r="524" spans="1:2" s="178" customFormat="1" x14ac:dyDescent="0.3">
      <c r="A524" s="179" t="s">
        <v>3780</v>
      </c>
      <c r="B524" s="180" t="s">
        <v>3781</v>
      </c>
    </row>
    <row r="525" spans="1:2" s="178" customFormat="1" x14ac:dyDescent="0.3">
      <c r="A525" s="179" t="s">
        <v>3782</v>
      </c>
      <c r="B525" s="180" t="s">
        <v>3783</v>
      </c>
    </row>
    <row r="526" spans="1:2" s="178" customFormat="1" x14ac:dyDescent="0.3">
      <c r="A526" s="179" t="s">
        <v>3784</v>
      </c>
      <c r="B526" s="180" t="s">
        <v>3785</v>
      </c>
    </row>
    <row r="527" spans="1:2" s="178" customFormat="1" x14ac:dyDescent="0.3">
      <c r="A527" s="179" t="s">
        <v>3786</v>
      </c>
      <c r="B527" s="180" t="s">
        <v>3787</v>
      </c>
    </row>
    <row r="528" spans="1:2" s="178" customFormat="1" x14ac:dyDescent="0.3">
      <c r="A528" s="179" t="s">
        <v>3788</v>
      </c>
      <c r="B528" s="180" t="s">
        <v>3789</v>
      </c>
    </row>
    <row r="529" spans="1:2" s="178" customFormat="1" x14ac:dyDescent="0.3">
      <c r="A529" s="179" t="s">
        <v>3790</v>
      </c>
      <c r="B529" s="180" t="s">
        <v>3791</v>
      </c>
    </row>
    <row r="530" spans="1:2" s="178" customFormat="1" x14ac:dyDescent="0.3">
      <c r="A530" s="179" t="s">
        <v>3792</v>
      </c>
      <c r="B530" s="180" t="s">
        <v>3793</v>
      </c>
    </row>
    <row r="531" spans="1:2" s="178" customFormat="1" x14ac:dyDescent="0.3">
      <c r="A531" s="179" t="s">
        <v>3794</v>
      </c>
      <c r="B531" s="180" t="s">
        <v>3795</v>
      </c>
    </row>
    <row r="532" spans="1:2" s="178" customFormat="1" x14ac:dyDescent="0.3">
      <c r="A532" s="179" t="s">
        <v>3796</v>
      </c>
      <c r="B532" s="180" t="s">
        <v>3797</v>
      </c>
    </row>
    <row r="533" spans="1:2" s="178" customFormat="1" x14ac:dyDescent="0.3">
      <c r="A533" s="179" t="s">
        <v>3798</v>
      </c>
      <c r="B533" s="180" t="s">
        <v>3799</v>
      </c>
    </row>
    <row r="534" spans="1:2" s="178" customFormat="1" x14ac:dyDescent="0.3">
      <c r="A534" s="179" t="s">
        <v>3800</v>
      </c>
      <c r="B534" s="180" t="s">
        <v>3801</v>
      </c>
    </row>
    <row r="535" spans="1:2" s="178" customFormat="1" x14ac:dyDescent="0.3">
      <c r="A535" s="179" t="s">
        <v>3802</v>
      </c>
      <c r="B535" s="180" t="s">
        <v>3803</v>
      </c>
    </row>
    <row r="536" spans="1:2" s="178" customFormat="1" x14ac:dyDescent="0.3">
      <c r="A536" s="179" t="s">
        <v>3804</v>
      </c>
      <c r="B536" s="180" t="s">
        <v>3805</v>
      </c>
    </row>
    <row r="537" spans="1:2" s="178" customFormat="1" x14ac:dyDescent="0.3">
      <c r="A537" s="179" t="s">
        <v>3806</v>
      </c>
      <c r="B537" s="180" t="s">
        <v>3807</v>
      </c>
    </row>
    <row r="538" spans="1:2" s="178" customFormat="1" x14ac:dyDescent="0.3">
      <c r="A538" s="179" t="s">
        <v>3808</v>
      </c>
      <c r="B538" s="180" t="s">
        <v>3809</v>
      </c>
    </row>
    <row r="539" spans="1:2" s="178" customFormat="1" x14ac:dyDescent="0.3">
      <c r="A539" s="179" t="s">
        <v>3810</v>
      </c>
      <c r="B539" s="180" t="s">
        <v>3811</v>
      </c>
    </row>
    <row r="540" spans="1:2" s="178" customFormat="1" x14ac:dyDescent="0.3">
      <c r="A540" s="179" t="s">
        <v>3812</v>
      </c>
      <c r="B540" s="180" t="s">
        <v>3813</v>
      </c>
    </row>
    <row r="541" spans="1:2" s="178" customFormat="1" x14ac:dyDescent="0.3">
      <c r="A541" s="179" t="s">
        <v>3814</v>
      </c>
      <c r="B541" s="180" t="s">
        <v>3815</v>
      </c>
    </row>
    <row r="542" spans="1:2" s="178" customFormat="1" x14ac:dyDescent="0.3">
      <c r="A542" s="179" t="s">
        <v>3816</v>
      </c>
      <c r="B542" s="180" t="s">
        <v>3817</v>
      </c>
    </row>
    <row r="543" spans="1:2" s="178" customFormat="1" x14ac:dyDescent="0.3">
      <c r="A543" s="179" t="s">
        <v>3818</v>
      </c>
      <c r="B543" s="180" t="s">
        <v>3819</v>
      </c>
    </row>
    <row r="544" spans="1:2" s="178" customFormat="1" x14ac:dyDescent="0.3">
      <c r="A544" s="179" t="s">
        <v>3820</v>
      </c>
      <c r="B544" s="180" t="s">
        <v>3821</v>
      </c>
    </row>
    <row r="545" spans="1:2" s="178" customFormat="1" x14ac:dyDescent="0.3">
      <c r="A545" s="179" t="s">
        <v>3822</v>
      </c>
      <c r="B545" s="180" t="s">
        <v>3823</v>
      </c>
    </row>
    <row r="546" spans="1:2" s="178" customFormat="1" x14ac:dyDescent="0.3">
      <c r="A546" s="179" t="s">
        <v>3824</v>
      </c>
      <c r="B546" s="180" t="s">
        <v>3825</v>
      </c>
    </row>
    <row r="547" spans="1:2" s="178" customFormat="1" x14ac:dyDescent="0.3">
      <c r="A547" s="179" t="s">
        <v>3826</v>
      </c>
      <c r="B547" s="180" t="s">
        <v>3827</v>
      </c>
    </row>
    <row r="548" spans="1:2" s="178" customFormat="1" x14ac:dyDescent="0.3">
      <c r="A548" s="179" t="s">
        <v>3828</v>
      </c>
      <c r="B548" s="180" t="s">
        <v>3829</v>
      </c>
    </row>
    <row r="549" spans="1:2" s="178" customFormat="1" x14ac:dyDescent="0.3">
      <c r="A549" s="179" t="s">
        <v>3830</v>
      </c>
      <c r="B549" s="180" t="s">
        <v>3831</v>
      </c>
    </row>
    <row r="550" spans="1:2" s="178" customFormat="1" x14ac:dyDescent="0.3">
      <c r="A550" s="179" t="s">
        <v>3832</v>
      </c>
      <c r="B550" s="180" t="s">
        <v>3833</v>
      </c>
    </row>
    <row r="551" spans="1:2" s="178" customFormat="1" x14ac:dyDescent="0.3">
      <c r="A551" s="179" t="s">
        <v>3834</v>
      </c>
      <c r="B551" s="180" t="s">
        <v>3835</v>
      </c>
    </row>
    <row r="552" spans="1:2" s="178" customFormat="1" x14ac:dyDescent="0.3">
      <c r="A552" s="179" t="s">
        <v>3836</v>
      </c>
      <c r="B552" s="180" t="s">
        <v>3837</v>
      </c>
    </row>
    <row r="553" spans="1:2" s="178" customFormat="1" x14ac:dyDescent="0.3">
      <c r="A553" s="179" t="s">
        <v>3838</v>
      </c>
      <c r="B553" s="180" t="s">
        <v>3839</v>
      </c>
    </row>
    <row r="554" spans="1:2" s="178" customFormat="1" x14ac:dyDescent="0.3">
      <c r="A554" s="179" t="s">
        <v>3840</v>
      </c>
      <c r="B554" s="180" t="s">
        <v>3841</v>
      </c>
    </row>
    <row r="555" spans="1:2" s="178" customFormat="1" x14ac:dyDescent="0.3">
      <c r="A555" s="179" t="s">
        <v>3842</v>
      </c>
      <c r="B555" s="180" t="s">
        <v>3843</v>
      </c>
    </row>
    <row r="556" spans="1:2" s="178" customFormat="1" x14ac:dyDescent="0.3">
      <c r="A556" s="179" t="s">
        <v>3844</v>
      </c>
      <c r="B556" s="180" t="s">
        <v>3845</v>
      </c>
    </row>
    <row r="557" spans="1:2" s="178" customFormat="1" x14ac:dyDescent="0.3">
      <c r="A557" s="179" t="s">
        <v>3846</v>
      </c>
      <c r="B557" s="180" t="s">
        <v>3847</v>
      </c>
    </row>
    <row r="558" spans="1:2" s="178" customFormat="1" x14ac:dyDescent="0.3">
      <c r="A558" s="179" t="s">
        <v>3848</v>
      </c>
      <c r="B558" s="180" t="s">
        <v>3849</v>
      </c>
    </row>
    <row r="559" spans="1:2" s="178" customFormat="1" x14ac:dyDescent="0.3">
      <c r="A559" s="179" t="s">
        <v>3850</v>
      </c>
      <c r="B559" s="180" t="s">
        <v>3851</v>
      </c>
    </row>
    <row r="560" spans="1:2" s="178" customFormat="1" x14ac:dyDescent="0.3">
      <c r="A560" s="179" t="s">
        <v>3852</v>
      </c>
      <c r="B560" s="180" t="s">
        <v>3853</v>
      </c>
    </row>
    <row r="561" spans="1:2" s="178" customFormat="1" x14ac:dyDescent="0.3">
      <c r="A561" s="179" t="s">
        <v>3854</v>
      </c>
      <c r="B561" s="180" t="s">
        <v>3855</v>
      </c>
    </row>
    <row r="562" spans="1:2" s="178" customFormat="1" x14ac:dyDescent="0.3">
      <c r="A562" s="179" t="s">
        <v>3856</v>
      </c>
      <c r="B562" s="180" t="s">
        <v>3857</v>
      </c>
    </row>
    <row r="563" spans="1:2" s="178" customFormat="1" x14ac:dyDescent="0.3">
      <c r="A563" s="179" t="s">
        <v>3858</v>
      </c>
      <c r="B563" s="180" t="s">
        <v>3859</v>
      </c>
    </row>
    <row r="564" spans="1:2" s="178" customFormat="1" x14ac:dyDescent="0.3">
      <c r="A564" s="179" t="s">
        <v>3860</v>
      </c>
      <c r="B564" s="180" t="s">
        <v>3861</v>
      </c>
    </row>
    <row r="565" spans="1:2" s="178" customFormat="1" x14ac:dyDescent="0.3">
      <c r="A565" s="179" t="s">
        <v>3862</v>
      </c>
      <c r="B565" s="180" t="s">
        <v>3863</v>
      </c>
    </row>
    <row r="566" spans="1:2" s="178" customFormat="1" x14ac:dyDescent="0.3">
      <c r="A566" s="179" t="s">
        <v>3864</v>
      </c>
      <c r="B566" s="180" t="s">
        <v>3865</v>
      </c>
    </row>
    <row r="567" spans="1:2" s="178" customFormat="1" x14ac:dyDescent="0.3">
      <c r="A567" s="179" t="s">
        <v>3866</v>
      </c>
      <c r="B567" s="180" t="s">
        <v>3867</v>
      </c>
    </row>
    <row r="568" spans="1:2" s="178" customFormat="1" x14ac:dyDescent="0.3">
      <c r="A568" s="179" t="s">
        <v>3868</v>
      </c>
      <c r="B568" s="180" t="s">
        <v>3869</v>
      </c>
    </row>
    <row r="569" spans="1:2" s="178" customFormat="1" x14ac:dyDescent="0.3">
      <c r="A569" s="179" t="s">
        <v>3870</v>
      </c>
      <c r="B569" s="180" t="s">
        <v>3871</v>
      </c>
    </row>
    <row r="570" spans="1:2" s="178" customFormat="1" x14ac:dyDescent="0.3">
      <c r="A570" s="179" t="s">
        <v>3872</v>
      </c>
      <c r="B570" s="180" t="s">
        <v>3873</v>
      </c>
    </row>
    <row r="571" spans="1:2" s="178" customFormat="1" x14ac:dyDescent="0.3">
      <c r="A571" s="179" t="s">
        <v>3874</v>
      </c>
      <c r="B571" s="180" t="s">
        <v>3875</v>
      </c>
    </row>
    <row r="572" spans="1:2" s="178" customFormat="1" x14ac:dyDescent="0.3">
      <c r="A572" s="179" t="s">
        <v>3876</v>
      </c>
      <c r="B572" s="180" t="s">
        <v>3877</v>
      </c>
    </row>
    <row r="573" spans="1:2" s="178" customFormat="1" x14ac:dyDescent="0.3">
      <c r="A573" s="179" t="s">
        <v>3878</v>
      </c>
      <c r="B573" s="180" t="s">
        <v>3879</v>
      </c>
    </row>
    <row r="574" spans="1:2" s="178" customFormat="1" x14ac:dyDescent="0.3">
      <c r="A574" s="179" t="s">
        <v>3880</v>
      </c>
      <c r="B574" s="180" t="s">
        <v>3881</v>
      </c>
    </row>
    <row r="575" spans="1:2" s="178" customFormat="1" x14ac:dyDescent="0.3">
      <c r="A575" s="179" t="s">
        <v>3882</v>
      </c>
      <c r="B575" s="180" t="s">
        <v>3883</v>
      </c>
    </row>
    <row r="576" spans="1:2" s="178" customFormat="1" x14ac:dyDescent="0.3">
      <c r="A576" s="179" t="s">
        <v>3884</v>
      </c>
      <c r="B576" s="180" t="s">
        <v>3885</v>
      </c>
    </row>
    <row r="577" spans="1:2" s="178" customFormat="1" x14ac:dyDescent="0.3">
      <c r="A577" s="179" t="s">
        <v>3886</v>
      </c>
      <c r="B577" s="180" t="s">
        <v>3887</v>
      </c>
    </row>
    <row r="578" spans="1:2" s="178" customFormat="1" x14ac:dyDescent="0.3">
      <c r="A578" s="179" t="s">
        <v>3888</v>
      </c>
      <c r="B578" s="180" t="s">
        <v>3889</v>
      </c>
    </row>
    <row r="579" spans="1:2" s="178" customFormat="1" x14ac:dyDescent="0.3">
      <c r="A579" s="179" t="s">
        <v>3890</v>
      </c>
      <c r="B579" s="180" t="s">
        <v>3891</v>
      </c>
    </row>
    <row r="580" spans="1:2" s="178" customFormat="1" x14ac:dyDescent="0.3">
      <c r="A580" s="179" t="s">
        <v>3892</v>
      </c>
      <c r="B580" s="180" t="s">
        <v>3893</v>
      </c>
    </row>
    <row r="581" spans="1:2" s="178" customFormat="1" x14ac:dyDescent="0.3">
      <c r="A581" s="179" t="s">
        <v>3894</v>
      </c>
      <c r="B581" s="180" t="s">
        <v>3895</v>
      </c>
    </row>
    <row r="582" spans="1:2" s="178" customFormat="1" x14ac:dyDescent="0.3">
      <c r="A582" s="179" t="s">
        <v>3896</v>
      </c>
      <c r="B582" s="180" t="s">
        <v>3897</v>
      </c>
    </row>
    <row r="583" spans="1:2" s="178" customFormat="1" x14ac:dyDescent="0.3">
      <c r="A583" s="179" t="s">
        <v>3898</v>
      </c>
      <c r="B583" s="180" t="s">
        <v>3899</v>
      </c>
    </row>
    <row r="584" spans="1:2" s="178" customFormat="1" x14ac:dyDescent="0.3">
      <c r="A584" s="179" t="s">
        <v>3900</v>
      </c>
      <c r="B584" s="180" t="s">
        <v>3901</v>
      </c>
    </row>
    <row r="585" spans="1:2" s="178" customFormat="1" x14ac:dyDescent="0.3">
      <c r="A585" s="179" t="s">
        <v>3902</v>
      </c>
      <c r="B585" s="180" t="s">
        <v>3903</v>
      </c>
    </row>
    <row r="586" spans="1:2" s="178" customFormat="1" x14ac:dyDescent="0.3">
      <c r="A586" s="179" t="s">
        <v>3904</v>
      </c>
      <c r="B586" s="180" t="s">
        <v>3905</v>
      </c>
    </row>
    <row r="587" spans="1:2" s="178" customFormat="1" x14ac:dyDescent="0.3">
      <c r="A587" s="179" t="s">
        <v>3906</v>
      </c>
      <c r="B587" s="180" t="s">
        <v>3907</v>
      </c>
    </row>
    <row r="588" spans="1:2" s="178" customFormat="1" x14ac:dyDescent="0.3">
      <c r="A588" s="179" t="s">
        <v>3908</v>
      </c>
      <c r="B588" s="180" t="s">
        <v>3909</v>
      </c>
    </row>
    <row r="589" spans="1:2" s="178" customFormat="1" x14ac:dyDescent="0.3">
      <c r="A589" s="179" t="s">
        <v>3910</v>
      </c>
      <c r="B589" s="180" t="s">
        <v>3911</v>
      </c>
    </row>
    <row r="590" spans="1:2" s="178" customFormat="1" x14ac:dyDescent="0.3">
      <c r="A590" s="179" t="s">
        <v>3912</v>
      </c>
      <c r="B590" s="180" t="s">
        <v>3913</v>
      </c>
    </row>
    <row r="591" spans="1:2" s="178" customFormat="1" x14ac:dyDescent="0.3">
      <c r="A591" s="179" t="s">
        <v>3914</v>
      </c>
      <c r="B591" s="180" t="s">
        <v>3915</v>
      </c>
    </row>
    <row r="592" spans="1:2" s="178" customFormat="1" x14ac:dyDescent="0.3">
      <c r="A592" s="179" t="s">
        <v>3916</v>
      </c>
      <c r="B592" s="180" t="s">
        <v>3917</v>
      </c>
    </row>
    <row r="593" spans="1:2" s="178" customFormat="1" x14ac:dyDescent="0.3">
      <c r="A593" s="179" t="s">
        <v>3918</v>
      </c>
      <c r="B593" s="180" t="s">
        <v>3919</v>
      </c>
    </row>
    <row r="594" spans="1:2" s="178" customFormat="1" x14ac:dyDescent="0.3">
      <c r="A594" s="179" t="s">
        <v>3920</v>
      </c>
      <c r="B594" s="180" t="s">
        <v>3921</v>
      </c>
    </row>
    <row r="595" spans="1:2" s="178" customFormat="1" x14ac:dyDescent="0.3">
      <c r="A595" s="179" t="s">
        <v>3922</v>
      </c>
      <c r="B595" s="180" t="s">
        <v>3923</v>
      </c>
    </row>
    <row r="596" spans="1:2" s="178" customFormat="1" x14ac:dyDescent="0.3">
      <c r="A596" s="179" t="s">
        <v>3924</v>
      </c>
      <c r="B596" s="180" t="s">
        <v>3925</v>
      </c>
    </row>
    <row r="597" spans="1:2" s="178" customFormat="1" x14ac:dyDescent="0.3">
      <c r="A597" s="179" t="s">
        <v>3926</v>
      </c>
      <c r="B597" s="180" t="s">
        <v>3927</v>
      </c>
    </row>
    <row r="598" spans="1:2" s="178" customFormat="1" x14ac:dyDescent="0.3">
      <c r="A598" s="179" t="s">
        <v>3928</v>
      </c>
      <c r="B598" s="180" t="s">
        <v>3929</v>
      </c>
    </row>
    <row r="599" spans="1:2" s="178" customFormat="1" x14ac:dyDescent="0.3">
      <c r="A599" s="179" t="s">
        <v>3930</v>
      </c>
      <c r="B599" s="180" t="s">
        <v>3931</v>
      </c>
    </row>
    <row r="600" spans="1:2" s="178" customFormat="1" x14ac:dyDescent="0.3">
      <c r="A600" s="179" t="s">
        <v>3932</v>
      </c>
      <c r="B600" s="180" t="s">
        <v>3933</v>
      </c>
    </row>
    <row r="601" spans="1:2" s="178" customFormat="1" x14ac:dyDescent="0.3">
      <c r="A601" s="179" t="s">
        <v>3934</v>
      </c>
      <c r="B601" s="180" t="s">
        <v>3935</v>
      </c>
    </row>
    <row r="602" spans="1:2" s="178" customFormat="1" x14ac:dyDescent="0.3">
      <c r="A602" s="179" t="s">
        <v>3936</v>
      </c>
      <c r="B602" s="180" t="s">
        <v>3937</v>
      </c>
    </row>
    <row r="603" spans="1:2" s="178" customFormat="1" x14ac:dyDescent="0.3">
      <c r="A603" s="179" t="s">
        <v>3938</v>
      </c>
      <c r="B603" s="180" t="s">
        <v>3939</v>
      </c>
    </row>
    <row r="604" spans="1:2" s="178" customFormat="1" x14ac:dyDescent="0.3">
      <c r="A604" s="179" t="s">
        <v>3940</v>
      </c>
      <c r="B604" s="180" t="s">
        <v>3941</v>
      </c>
    </row>
    <row r="605" spans="1:2" s="178" customFormat="1" x14ac:dyDescent="0.3">
      <c r="A605" s="179" t="s">
        <v>3942</v>
      </c>
      <c r="B605" s="180" t="s">
        <v>3943</v>
      </c>
    </row>
    <row r="606" spans="1:2" s="178" customFormat="1" x14ac:dyDescent="0.3">
      <c r="A606" s="179" t="s">
        <v>3944</v>
      </c>
      <c r="B606" s="180" t="s">
        <v>3945</v>
      </c>
    </row>
    <row r="607" spans="1:2" s="178" customFormat="1" x14ac:dyDescent="0.3">
      <c r="A607" s="179" t="s">
        <v>3946</v>
      </c>
      <c r="B607" s="180" t="s">
        <v>3947</v>
      </c>
    </row>
    <row r="608" spans="1:2" s="178" customFormat="1" x14ac:dyDescent="0.3">
      <c r="A608" s="179" t="s">
        <v>3948</v>
      </c>
      <c r="B608" s="180" t="s">
        <v>3949</v>
      </c>
    </row>
    <row r="609" spans="1:2" s="178" customFormat="1" x14ac:dyDescent="0.3">
      <c r="A609" s="179" t="s">
        <v>3950</v>
      </c>
      <c r="B609" s="180" t="s">
        <v>3951</v>
      </c>
    </row>
    <row r="610" spans="1:2" s="178" customFormat="1" x14ac:dyDescent="0.3">
      <c r="A610" s="179" t="s">
        <v>3952</v>
      </c>
      <c r="B610" s="180" t="s">
        <v>3953</v>
      </c>
    </row>
    <row r="611" spans="1:2" s="178" customFormat="1" x14ac:dyDescent="0.3">
      <c r="A611" s="179" t="s">
        <v>3954</v>
      </c>
      <c r="B611" s="180" t="s">
        <v>3955</v>
      </c>
    </row>
    <row r="612" spans="1:2" s="178" customFormat="1" x14ac:dyDescent="0.3">
      <c r="A612" s="179" t="s">
        <v>3956</v>
      </c>
      <c r="B612" s="180" t="s">
        <v>3957</v>
      </c>
    </row>
    <row r="613" spans="1:2" s="178" customFormat="1" x14ac:dyDescent="0.3">
      <c r="A613" s="179" t="s">
        <v>3958</v>
      </c>
      <c r="B613" s="180" t="s">
        <v>3959</v>
      </c>
    </row>
    <row r="614" spans="1:2" s="178" customFormat="1" x14ac:dyDescent="0.3">
      <c r="A614" s="179" t="s">
        <v>3960</v>
      </c>
      <c r="B614" s="180" t="s">
        <v>3961</v>
      </c>
    </row>
    <row r="615" spans="1:2" s="178" customFormat="1" x14ac:dyDescent="0.3">
      <c r="A615" s="179" t="s">
        <v>3962</v>
      </c>
      <c r="B615" s="180" t="s">
        <v>3963</v>
      </c>
    </row>
    <row r="616" spans="1:2" s="178" customFormat="1" x14ac:dyDescent="0.3">
      <c r="A616" s="179" t="s">
        <v>3964</v>
      </c>
      <c r="B616" s="180" t="s">
        <v>3965</v>
      </c>
    </row>
    <row r="617" spans="1:2" s="178" customFormat="1" x14ac:dyDescent="0.3">
      <c r="A617" s="179" t="s">
        <v>3966</v>
      </c>
      <c r="B617" s="180" t="s">
        <v>3967</v>
      </c>
    </row>
    <row r="618" spans="1:2" s="178" customFormat="1" x14ac:dyDescent="0.3">
      <c r="A618" s="179" t="s">
        <v>3968</v>
      </c>
      <c r="B618" s="180" t="s">
        <v>3969</v>
      </c>
    </row>
    <row r="619" spans="1:2" s="178" customFormat="1" x14ac:dyDescent="0.3">
      <c r="A619" s="179" t="s">
        <v>3970</v>
      </c>
      <c r="B619" s="180" t="s">
        <v>3971</v>
      </c>
    </row>
    <row r="620" spans="1:2" s="178" customFormat="1" x14ac:dyDescent="0.3">
      <c r="A620" s="179" t="s">
        <v>3972</v>
      </c>
      <c r="B620" s="180" t="s">
        <v>3973</v>
      </c>
    </row>
    <row r="621" spans="1:2" s="178" customFormat="1" x14ac:dyDescent="0.3">
      <c r="A621" s="179" t="s">
        <v>3974</v>
      </c>
      <c r="B621" s="180" t="s">
        <v>3975</v>
      </c>
    </row>
    <row r="622" spans="1:2" s="178" customFormat="1" x14ac:dyDescent="0.3">
      <c r="A622" s="179" t="s">
        <v>3976</v>
      </c>
      <c r="B622" s="180" t="s">
        <v>3977</v>
      </c>
    </row>
    <row r="623" spans="1:2" s="178" customFormat="1" x14ac:dyDescent="0.3">
      <c r="A623" s="179" t="s">
        <v>3978</v>
      </c>
      <c r="B623" s="180" t="s">
        <v>3979</v>
      </c>
    </row>
    <row r="624" spans="1:2" s="178" customFormat="1" x14ac:dyDescent="0.3">
      <c r="A624" s="179" t="s">
        <v>3980</v>
      </c>
      <c r="B624" s="180" t="s">
        <v>3981</v>
      </c>
    </row>
    <row r="625" spans="1:2" s="178" customFormat="1" x14ac:dyDescent="0.3">
      <c r="A625" s="179" t="s">
        <v>3982</v>
      </c>
      <c r="B625" s="180" t="s">
        <v>3983</v>
      </c>
    </row>
    <row r="626" spans="1:2" s="178" customFormat="1" x14ac:dyDescent="0.3">
      <c r="A626" s="179" t="s">
        <v>3984</v>
      </c>
      <c r="B626" s="180" t="s">
        <v>3985</v>
      </c>
    </row>
    <row r="627" spans="1:2" s="178" customFormat="1" x14ac:dyDescent="0.3">
      <c r="A627" s="179" t="s">
        <v>3986</v>
      </c>
      <c r="B627" s="180" t="s">
        <v>3987</v>
      </c>
    </row>
    <row r="628" spans="1:2" s="178" customFormat="1" x14ac:dyDescent="0.3">
      <c r="A628" s="179" t="s">
        <v>3988</v>
      </c>
      <c r="B628" s="180" t="s">
        <v>3989</v>
      </c>
    </row>
    <row r="629" spans="1:2" s="178" customFormat="1" x14ac:dyDescent="0.3">
      <c r="A629" s="179" t="s">
        <v>3990</v>
      </c>
      <c r="B629" s="180" t="s">
        <v>3991</v>
      </c>
    </row>
    <row r="630" spans="1:2" s="178" customFormat="1" x14ac:dyDescent="0.3">
      <c r="A630" s="179" t="s">
        <v>3992</v>
      </c>
      <c r="B630" s="180" t="s">
        <v>3993</v>
      </c>
    </row>
    <row r="631" spans="1:2" s="178" customFormat="1" x14ac:dyDescent="0.3">
      <c r="A631" s="179" t="s">
        <v>3994</v>
      </c>
      <c r="B631" s="180" t="s">
        <v>3995</v>
      </c>
    </row>
    <row r="632" spans="1:2" s="178" customFormat="1" x14ac:dyDescent="0.3">
      <c r="A632" s="179" t="s">
        <v>3996</v>
      </c>
      <c r="B632" s="180" t="s">
        <v>3997</v>
      </c>
    </row>
    <row r="633" spans="1:2" s="178" customFormat="1" x14ac:dyDescent="0.3">
      <c r="A633" s="179" t="s">
        <v>3998</v>
      </c>
      <c r="B633" s="180" t="s">
        <v>3999</v>
      </c>
    </row>
    <row r="634" spans="1:2" s="178" customFormat="1" x14ac:dyDescent="0.3">
      <c r="A634" s="179" t="s">
        <v>4000</v>
      </c>
      <c r="B634" s="180" t="s">
        <v>4001</v>
      </c>
    </row>
    <row r="635" spans="1:2" s="178" customFormat="1" x14ac:dyDescent="0.3">
      <c r="A635" s="179" t="s">
        <v>4002</v>
      </c>
      <c r="B635" s="180" t="s">
        <v>4003</v>
      </c>
    </row>
    <row r="636" spans="1:2" s="178" customFormat="1" x14ac:dyDescent="0.3">
      <c r="A636" s="179" t="s">
        <v>4004</v>
      </c>
      <c r="B636" s="180" t="s">
        <v>4005</v>
      </c>
    </row>
    <row r="637" spans="1:2" s="178" customFormat="1" x14ac:dyDescent="0.3">
      <c r="A637" s="179" t="s">
        <v>4006</v>
      </c>
      <c r="B637" s="180" t="s">
        <v>4007</v>
      </c>
    </row>
    <row r="638" spans="1:2" s="178" customFormat="1" x14ac:dyDescent="0.3">
      <c r="A638" s="179" t="s">
        <v>4008</v>
      </c>
      <c r="B638" s="180" t="s">
        <v>4009</v>
      </c>
    </row>
    <row r="639" spans="1:2" s="178" customFormat="1" x14ac:dyDescent="0.3">
      <c r="A639" s="179" t="s">
        <v>4010</v>
      </c>
      <c r="B639" s="180" t="s">
        <v>4011</v>
      </c>
    </row>
    <row r="640" spans="1:2" s="178" customFormat="1" x14ac:dyDescent="0.3">
      <c r="A640" s="179" t="s">
        <v>4012</v>
      </c>
      <c r="B640" s="180" t="s">
        <v>4013</v>
      </c>
    </row>
    <row r="641" spans="1:2" s="178" customFormat="1" x14ac:dyDescent="0.3">
      <c r="A641" s="179" t="s">
        <v>4014</v>
      </c>
      <c r="B641" s="180" t="s">
        <v>4015</v>
      </c>
    </row>
    <row r="642" spans="1:2" s="178" customFormat="1" x14ac:dyDescent="0.3">
      <c r="A642" s="179" t="s">
        <v>4016</v>
      </c>
      <c r="B642" s="180" t="s">
        <v>4017</v>
      </c>
    </row>
    <row r="643" spans="1:2" s="178" customFormat="1" x14ac:dyDescent="0.3">
      <c r="A643" s="179" t="s">
        <v>4018</v>
      </c>
      <c r="B643" s="180" t="s">
        <v>4019</v>
      </c>
    </row>
    <row r="644" spans="1:2" s="178" customFormat="1" x14ac:dyDescent="0.3">
      <c r="A644" s="179" t="s">
        <v>4020</v>
      </c>
      <c r="B644" s="180" t="s">
        <v>4021</v>
      </c>
    </row>
    <row r="645" spans="1:2" s="178" customFormat="1" x14ac:dyDescent="0.3">
      <c r="A645" s="179" t="s">
        <v>4022</v>
      </c>
      <c r="B645" s="180" t="s">
        <v>4023</v>
      </c>
    </row>
    <row r="646" spans="1:2" s="178" customFormat="1" x14ac:dyDescent="0.3">
      <c r="A646" s="179" t="s">
        <v>4024</v>
      </c>
      <c r="B646" s="180" t="s">
        <v>4025</v>
      </c>
    </row>
    <row r="647" spans="1:2" s="178" customFormat="1" x14ac:dyDescent="0.3">
      <c r="A647" s="179" t="s">
        <v>4026</v>
      </c>
      <c r="B647" s="180" t="s">
        <v>4027</v>
      </c>
    </row>
    <row r="648" spans="1:2" s="178" customFormat="1" x14ac:dyDescent="0.3">
      <c r="A648" s="179" t="s">
        <v>4028</v>
      </c>
      <c r="B648" s="180" t="s">
        <v>4029</v>
      </c>
    </row>
    <row r="649" spans="1:2" s="178" customFormat="1" x14ac:dyDescent="0.3">
      <c r="A649" s="179" t="s">
        <v>4030</v>
      </c>
      <c r="B649" s="180" t="s">
        <v>4031</v>
      </c>
    </row>
  </sheetData>
  <sheetProtection algorithmName="SHA-512" hashValue="VS6mmHSTtXvfahPXwgSydNw3GMWLZGoV3GgyX9GyeMAywQdunp0AUtehdmEBq064kat8C+tcJAIXCTVmS+FEzw==" saltValue="pVseKv+799hzP59gNMxAgQ==" spinCount="100000" sheet="1" objects="1" scenarios="1" autoFilter="0"/>
  <autoFilter ref="A1:B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6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43.5546875" bestFit="1" customWidth="1"/>
    <col min="3" max="3" width="25.6640625" bestFit="1" customWidth="1"/>
    <col min="4" max="4" width="31" bestFit="1" customWidth="1"/>
  </cols>
  <sheetData>
    <row r="1" spans="1:4" s="176" customFormat="1" ht="42" x14ac:dyDescent="0.3">
      <c r="A1" s="185" t="s">
        <v>4032</v>
      </c>
      <c r="B1" s="182" t="s">
        <v>4033</v>
      </c>
      <c r="C1" s="182" t="s">
        <v>4034</v>
      </c>
      <c r="D1" s="182" t="s">
        <v>4035</v>
      </c>
    </row>
    <row r="2" spans="1:4" s="176" customFormat="1" x14ac:dyDescent="0.3">
      <c r="A2" s="89" t="s">
        <v>513</v>
      </c>
      <c r="B2" s="90" t="s">
        <v>4036</v>
      </c>
      <c r="C2" s="90" t="s">
        <v>4037</v>
      </c>
      <c r="D2" s="90" t="s">
        <v>4037</v>
      </c>
    </row>
    <row r="3" spans="1:4" s="176" customFormat="1" x14ac:dyDescent="0.3">
      <c r="A3" s="89" t="s">
        <v>513</v>
      </c>
      <c r="B3" s="90" t="s">
        <v>4036</v>
      </c>
      <c r="C3" s="90" t="s">
        <v>4037</v>
      </c>
      <c r="D3" s="90" t="s">
        <v>4038</v>
      </c>
    </row>
    <row r="4" spans="1:4" s="176" customFormat="1" x14ac:dyDescent="0.3">
      <c r="A4" s="89" t="s">
        <v>513</v>
      </c>
      <c r="B4" s="90" t="s">
        <v>4036</v>
      </c>
      <c r="C4" s="90" t="s">
        <v>4037</v>
      </c>
      <c r="D4" s="90" t="s">
        <v>4039</v>
      </c>
    </row>
    <row r="5" spans="1:4" s="176" customFormat="1" x14ac:dyDescent="0.3">
      <c r="A5" s="89" t="s">
        <v>513</v>
      </c>
      <c r="B5" s="90" t="s">
        <v>4036</v>
      </c>
      <c r="C5" s="90" t="s">
        <v>4037</v>
      </c>
      <c r="D5" s="90" t="s">
        <v>4040</v>
      </c>
    </row>
    <row r="6" spans="1:4" s="176" customFormat="1" x14ac:dyDescent="0.3">
      <c r="A6" s="89" t="s">
        <v>513</v>
      </c>
      <c r="B6" s="90" t="s">
        <v>4036</v>
      </c>
      <c r="C6" s="90" t="s">
        <v>4037</v>
      </c>
      <c r="D6" s="90" t="s">
        <v>4041</v>
      </c>
    </row>
    <row r="7" spans="1:4" s="176" customFormat="1" x14ac:dyDescent="0.3">
      <c r="A7" s="89" t="s">
        <v>513</v>
      </c>
      <c r="B7" s="90" t="s">
        <v>4036</v>
      </c>
      <c r="C7" s="90" t="s">
        <v>4037</v>
      </c>
      <c r="D7" s="90" t="s">
        <v>4042</v>
      </c>
    </row>
    <row r="8" spans="1:4" s="176" customFormat="1" x14ac:dyDescent="0.3">
      <c r="A8" s="89" t="s">
        <v>513</v>
      </c>
      <c r="B8" s="90" t="s">
        <v>4036</v>
      </c>
      <c r="C8" s="90" t="s">
        <v>4037</v>
      </c>
      <c r="D8" s="90" t="s">
        <v>4043</v>
      </c>
    </row>
    <row r="9" spans="1:4" s="176" customFormat="1" x14ac:dyDescent="0.3">
      <c r="A9" s="89" t="s">
        <v>513</v>
      </c>
      <c r="B9" s="90" t="s">
        <v>4036</v>
      </c>
      <c r="C9" s="90" t="s">
        <v>4037</v>
      </c>
      <c r="D9" s="90" t="s">
        <v>4044</v>
      </c>
    </row>
    <row r="10" spans="1:4" s="176" customFormat="1" x14ac:dyDescent="0.3">
      <c r="A10" s="89" t="s">
        <v>513</v>
      </c>
      <c r="B10" s="90" t="s">
        <v>4036</v>
      </c>
      <c r="C10" s="90" t="s">
        <v>4045</v>
      </c>
      <c r="D10" s="90" t="s">
        <v>4046</v>
      </c>
    </row>
    <row r="11" spans="1:4" s="176" customFormat="1" x14ac:dyDescent="0.3">
      <c r="A11" s="89" t="s">
        <v>513</v>
      </c>
      <c r="B11" s="90" t="s">
        <v>4036</v>
      </c>
      <c r="C11" s="90" t="s">
        <v>4045</v>
      </c>
      <c r="D11" s="90" t="s">
        <v>4047</v>
      </c>
    </row>
    <row r="12" spans="1:4" s="176" customFormat="1" x14ac:dyDescent="0.3">
      <c r="A12" s="89" t="s">
        <v>513</v>
      </c>
      <c r="B12" s="90" t="s">
        <v>4036</v>
      </c>
      <c r="C12" s="90" t="s">
        <v>4045</v>
      </c>
      <c r="D12" s="90" t="s">
        <v>4048</v>
      </c>
    </row>
    <row r="13" spans="1:4" s="176" customFormat="1" x14ac:dyDescent="0.3">
      <c r="A13" s="89" t="s">
        <v>513</v>
      </c>
      <c r="B13" s="90" t="s">
        <v>4036</v>
      </c>
      <c r="C13" s="90" t="s">
        <v>4045</v>
      </c>
      <c r="D13" s="90" t="s">
        <v>4049</v>
      </c>
    </row>
    <row r="14" spans="1:4" s="176" customFormat="1" x14ac:dyDescent="0.3">
      <c r="A14" s="89" t="s">
        <v>513</v>
      </c>
      <c r="B14" s="90" t="s">
        <v>4036</v>
      </c>
      <c r="C14" s="90" t="s">
        <v>4045</v>
      </c>
      <c r="D14" s="90" t="s">
        <v>4050</v>
      </c>
    </row>
    <row r="15" spans="1:4" s="176" customFormat="1" x14ac:dyDescent="0.3">
      <c r="A15" s="89" t="s">
        <v>513</v>
      </c>
      <c r="B15" s="90" t="s">
        <v>4036</v>
      </c>
      <c r="C15" s="90" t="s">
        <v>4045</v>
      </c>
      <c r="D15" s="90" t="s">
        <v>4051</v>
      </c>
    </row>
    <row r="16" spans="1:4" s="176" customFormat="1" x14ac:dyDescent="0.3">
      <c r="A16" s="89" t="s">
        <v>513</v>
      </c>
      <c r="B16" s="90" t="s">
        <v>4036</v>
      </c>
      <c r="C16" s="90" t="s">
        <v>4045</v>
      </c>
      <c r="D16" s="90" t="s">
        <v>4052</v>
      </c>
    </row>
    <row r="17" spans="1:4" s="176" customFormat="1" x14ac:dyDescent="0.3">
      <c r="A17" s="89" t="s">
        <v>513</v>
      </c>
      <c r="B17" s="90" t="s">
        <v>4036</v>
      </c>
      <c r="C17" s="90" t="s">
        <v>4045</v>
      </c>
      <c r="D17" s="90" t="s">
        <v>4053</v>
      </c>
    </row>
    <row r="18" spans="1:4" s="176" customFormat="1" x14ac:dyDescent="0.3">
      <c r="A18" s="89" t="s">
        <v>513</v>
      </c>
      <c r="B18" s="90" t="s">
        <v>4036</v>
      </c>
      <c r="C18" s="90" t="s">
        <v>4045</v>
      </c>
      <c r="D18" s="90" t="s">
        <v>4054</v>
      </c>
    </row>
    <row r="19" spans="1:4" s="176" customFormat="1" x14ac:dyDescent="0.3">
      <c r="A19" s="89" t="s">
        <v>513</v>
      </c>
      <c r="B19" s="90" t="s">
        <v>4036</v>
      </c>
      <c r="C19" s="90" t="s">
        <v>4045</v>
      </c>
      <c r="D19" s="90" t="s">
        <v>4045</v>
      </c>
    </row>
    <row r="20" spans="1:4" s="176" customFormat="1" x14ac:dyDescent="0.3">
      <c r="A20" s="89" t="s">
        <v>513</v>
      </c>
      <c r="B20" s="90" t="s">
        <v>4036</v>
      </c>
      <c r="C20" s="90" t="s">
        <v>4045</v>
      </c>
      <c r="D20" s="90" t="s">
        <v>4055</v>
      </c>
    </row>
    <row r="21" spans="1:4" s="176" customFormat="1" x14ac:dyDescent="0.3">
      <c r="A21" s="89" t="s">
        <v>513</v>
      </c>
      <c r="B21" s="90" t="s">
        <v>4036</v>
      </c>
      <c r="C21" s="90" t="s">
        <v>4045</v>
      </c>
      <c r="D21" s="90" t="s">
        <v>4056</v>
      </c>
    </row>
    <row r="22" spans="1:4" s="176" customFormat="1" x14ac:dyDescent="0.3">
      <c r="A22" s="89" t="s">
        <v>513</v>
      </c>
      <c r="B22" s="90" t="s">
        <v>4036</v>
      </c>
      <c r="C22" s="90" t="s">
        <v>4057</v>
      </c>
      <c r="D22" s="90" t="s">
        <v>4057</v>
      </c>
    </row>
    <row r="23" spans="1:4" s="176" customFormat="1" x14ac:dyDescent="0.3">
      <c r="A23" s="89" t="s">
        <v>513</v>
      </c>
      <c r="B23" s="90" t="s">
        <v>4036</v>
      </c>
      <c r="C23" s="90" t="s">
        <v>4057</v>
      </c>
      <c r="D23" s="90" t="s">
        <v>4058</v>
      </c>
    </row>
    <row r="24" spans="1:4" s="176" customFormat="1" x14ac:dyDescent="0.3">
      <c r="A24" s="89" t="s">
        <v>513</v>
      </c>
      <c r="B24" s="90" t="s">
        <v>4036</v>
      </c>
      <c r="C24" s="90" t="s">
        <v>4057</v>
      </c>
      <c r="D24" s="90" t="s">
        <v>4059</v>
      </c>
    </row>
    <row r="25" spans="1:4" s="176" customFormat="1" x14ac:dyDescent="0.3">
      <c r="A25" s="89" t="s">
        <v>513</v>
      </c>
      <c r="B25" s="90" t="s">
        <v>4036</v>
      </c>
      <c r="C25" s="90" t="s">
        <v>4057</v>
      </c>
      <c r="D25" s="90" t="s">
        <v>4060</v>
      </c>
    </row>
    <row r="26" spans="1:4" s="176" customFormat="1" x14ac:dyDescent="0.3">
      <c r="A26" s="89" t="s">
        <v>513</v>
      </c>
      <c r="B26" s="90" t="s">
        <v>4036</v>
      </c>
      <c r="C26" s="90" t="s">
        <v>4057</v>
      </c>
      <c r="D26" s="90" t="s">
        <v>4061</v>
      </c>
    </row>
    <row r="27" spans="1:4" s="176" customFormat="1" x14ac:dyDescent="0.3">
      <c r="A27" s="89" t="s">
        <v>513</v>
      </c>
      <c r="B27" s="90" t="s">
        <v>4036</v>
      </c>
      <c r="C27" s="90" t="s">
        <v>4057</v>
      </c>
      <c r="D27" s="90" t="s">
        <v>4062</v>
      </c>
    </row>
    <row r="28" spans="1:4" s="176" customFormat="1" x14ac:dyDescent="0.3">
      <c r="A28" s="89" t="s">
        <v>513</v>
      </c>
      <c r="B28" s="90" t="s">
        <v>4036</v>
      </c>
      <c r="C28" s="90" t="s">
        <v>4063</v>
      </c>
      <c r="D28" s="90" t="s">
        <v>4064</v>
      </c>
    </row>
    <row r="29" spans="1:4" s="176" customFormat="1" x14ac:dyDescent="0.3">
      <c r="A29" s="89" t="s">
        <v>513</v>
      </c>
      <c r="B29" s="90" t="s">
        <v>4036</v>
      </c>
      <c r="C29" s="90" t="s">
        <v>4063</v>
      </c>
      <c r="D29" s="90" t="s">
        <v>4065</v>
      </c>
    </row>
    <row r="30" spans="1:4" s="176" customFormat="1" x14ac:dyDescent="0.3">
      <c r="A30" s="89" t="s">
        <v>513</v>
      </c>
      <c r="B30" s="90" t="s">
        <v>4036</v>
      </c>
      <c r="C30" s="90" t="s">
        <v>4063</v>
      </c>
      <c r="D30" s="90" t="s">
        <v>4063</v>
      </c>
    </row>
    <row r="31" spans="1:4" s="176" customFormat="1" x14ac:dyDescent="0.3">
      <c r="A31" s="89" t="s">
        <v>513</v>
      </c>
      <c r="B31" s="90" t="s">
        <v>4036</v>
      </c>
      <c r="C31" s="90" t="s">
        <v>4063</v>
      </c>
      <c r="D31" s="90" t="s">
        <v>4066</v>
      </c>
    </row>
    <row r="32" spans="1:4" s="176" customFormat="1" x14ac:dyDescent="0.3">
      <c r="A32" s="89" t="s">
        <v>513</v>
      </c>
      <c r="B32" s="90" t="s">
        <v>4036</v>
      </c>
      <c r="C32" s="90" t="s">
        <v>4063</v>
      </c>
      <c r="D32" s="90" t="s">
        <v>4067</v>
      </c>
    </row>
    <row r="33" spans="1:4" s="176" customFormat="1" x14ac:dyDescent="0.3">
      <c r="A33" s="89" t="s">
        <v>513</v>
      </c>
      <c r="B33" s="90" t="s">
        <v>4036</v>
      </c>
      <c r="C33" s="90" t="s">
        <v>4063</v>
      </c>
      <c r="D33" s="90" t="s">
        <v>4068</v>
      </c>
    </row>
    <row r="34" spans="1:4" s="176" customFormat="1" x14ac:dyDescent="0.3">
      <c r="A34" s="89" t="s">
        <v>513</v>
      </c>
      <c r="B34" s="90" t="s">
        <v>4036</v>
      </c>
      <c r="C34" s="90" t="s">
        <v>4063</v>
      </c>
      <c r="D34" s="90" t="s">
        <v>4069</v>
      </c>
    </row>
    <row r="35" spans="1:4" s="176" customFormat="1" x14ac:dyDescent="0.3">
      <c r="A35" s="89" t="s">
        <v>513</v>
      </c>
      <c r="B35" s="90" t="s">
        <v>4036</v>
      </c>
      <c r="C35" s="90" t="s">
        <v>4063</v>
      </c>
      <c r="D35" s="90" t="s">
        <v>4070</v>
      </c>
    </row>
    <row r="36" spans="1:4" s="176" customFormat="1" x14ac:dyDescent="0.3">
      <c r="A36" s="89" t="s">
        <v>513</v>
      </c>
      <c r="B36" s="90" t="s">
        <v>4036</v>
      </c>
      <c r="C36" s="90" t="s">
        <v>4063</v>
      </c>
      <c r="D36" s="90" t="s">
        <v>4071</v>
      </c>
    </row>
    <row r="37" spans="1:4" s="176" customFormat="1" x14ac:dyDescent="0.3">
      <c r="A37" s="89" t="s">
        <v>513</v>
      </c>
      <c r="B37" s="90" t="s">
        <v>4036</v>
      </c>
      <c r="C37" s="90" t="s">
        <v>4063</v>
      </c>
      <c r="D37" s="90" t="s">
        <v>4072</v>
      </c>
    </row>
    <row r="38" spans="1:4" s="176" customFormat="1" x14ac:dyDescent="0.3">
      <c r="A38" s="89" t="s">
        <v>513</v>
      </c>
      <c r="B38" s="90" t="s">
        <v>4036</v>
      </c>
      <c r="C38" s="90" t="s">
        <v>4063</v>
      </c>
      <c r="D38" s="90" t="s">
        <v>4073</v>
      </c>
    </row>
    <row r="39" spans="1:4" s="176" customFormat="1" x14ac:dyDescent="0.3">
      <c r="A39" s="89" t="s">
        <v>513</v>
      </c>
      <c r="B39" s="90" t="s">
        <v>4036</v>
      </c>
      <c r="C39" s="90" t="s">
        <v>4063</v>
      </c>
      <c r="D39" s="90" t="s">
        <v>4074</v>
      </c>
    </row>
    <row r="40" spans="1:4" s="176" customFormat="1" x14ac:dyDescent="0.3">
      <c r="A40" s="89" t="s">
        <v>513</v>
      </c>
      <c r="B40" s="90" t="s">
        <v>4036</v>
      </c>
      <c r="C40" s="90" t="s">
        <v>4063</v>
      </c>
      <c r="D40" s="90" t="s">
        <v>4075</v>
      </c>
    </row>
    <row r="41" spans="1:4" s="176" customFormat="1" x14ac:dyDescent="0.3">
      <c r="A41" s="89" t="s">
        <v>513</v>
      </c>
      <c r="B41" s="90" t="s">
        <v>4036</v>
      </c>
      <c r="C41" s="90" t="s">
        <v>4063</v>
      </c>
      <c r="D41" s="90" t="s">
        <v>4076</v>
      </c>
    </row>
    <row r="42" spans="1:4" s="176" customFormat="1" x14ac:dyDescent="0.3">
      <c r="A42" s="89" t="s">
        <v>513</v>
      </c>
      <c r="B42" s="90" t="s">
        <v>4036</v>
      </c>
      <c r="C42" s="90" t="s">
        <v>4063</v>
      </c>
      <c r="D42" s="90" t="s">
        <v>4077</v>
      </c>
    </row>
    <row r="43" spans="1:4" s="176" customFormat="1" x14ac:dyDescent="0.3">
      <c r="A43" s="89" t="s">
        <v>513</v>
      </c>
      <c r="B43" s="90" t="s">
        <v>4036</v>
      </c>
      <c r="C43" s="90" t="s">
        <v>4063</v>
      </c>
      <c r="D43" s="90" t="s">
        <v>4078</v>
      </c>
    </row>
    <row r="44" spans="1:4" s="176" customFormat="1" x14ac:dyDescent="0.3">
      <c r="A44" s="89" t="s">
        <v>513</v>
      </c>
      <c r="B44" s="90" t="s">
        <v>4036</v>
      </c>
      <c r="C44" s="90" t="s">
        <v>4063</v>
      </c>
      <c r="D44" s="90" t="s">
        <v>4079</v>
      </c>
    </row>
    <row r="45" spans="1:4" s="176" customFormat="1" x14ac:dyDescent="0.3">
      <c r="A45" s="89" t="s">
        <v>513</v>
      </c>
      <c r="B45" s="90" t="s">
        <v>4036</v>
      </c>
      <c r="C45" s="90" t="s">
        <v>4063</v>
      </c>
      <c r="D45" s="90" t="s">
        <v>4080</v>
      </c>
    </row>
    <row r="46" spans="1:4" s="176" customFormat="1" x14ac:dyDescent="0.3">
      <c r="A46" s="89" t="s">
        <v>513</v>
      </c>
      <c r="B46" s="90" t="s">
        <v>4036</v>
      </c>
      <c r="C46" s="90" t="s">
        <v>4063</v>
      </c>
      <c r="D46" s="90" t="s">
        <v>4081</v>
      </c>
    </row>
    <row r="47" spans="1:4" s="176" customFormat="1" x14ac:dyDescent="0.3">
      <c r="A47" s="89" t="s">
        <v>513</v>
      </c>
      <c r="B47" s="90" t="s">
        <v>4036</v>
      </c>
      <c r="C47" s="90" t="s">
        <v>4063</v>
      </c>
      <c r="D47" s="90" t="s">
        <v>4082</v>
      </c>
    </row>
    <row r="48" spans="1:4" s="176" customFormat="1" x14ac:dyDescent="0.3">
      <c r="A48" s="89" t="s">
        <v>513</v>
      </c>
      <c r="B48" s="90" t="s">
        <v>4036</v>
      </c>
      <c r="C48" s="90" t="s">
        <v>4063</v>
      </c>
      <c r="D48" s="90" t="s">
        <v>4083</v>
      </c>
    </row>
    <row r="49" spans="1:4" s="176" customFormat="1" x14ac:dyDescent="0.3">
      <c r="A49" s="89" t="s">
        <v>513</v>
      </c>
      <c r="B49" s="90" t="s">
        <v>4036</v>
      </c>
      <c r="C49" s="90" t="s">
        <v>4063</v>
      </c>
      <c r="D49" s="90" t="s">
        <v>4084</v>
      </c>
    </row>
    <row r="50" spans="1:4" s="176" customFormat="1" x14ac:dyDescent="0.3">
      <c r="A50" s="89" t="s">
        <v>513</v>
      </c>
      <c r="B50" s="90" t="s">
        <v>4036</v>
      </c>
      <c r="C50" s="90" t="s">
        <v>4063</v>
      </c>
      <c r="D50" s="90" t="s">
        <v>4085</v>
      </c>
    </row>
    <row r="51" spans="1:4" s="176" customFormat="1" x14ac:dyDescent="0.3">
      <c r="A51" s="89" t="s">
        <v>513</v>
      </c>
      <c r="B51" s="90" t="s">
        <v>4036</v>
      </c>
      <c r="C51" s="90" t="s">
        <v>4063</v>
      </c>
      <c r="D51" s="90" t="s">
        <v>4086</v>
      </c>
    </row>
    <row r="52" spans="1:4" s="176" customFormat="1" x14ac:dyDescent="0.3">
      <c r="A52" s="89" t="s">
        <v>513</v>
      </c>
      <c r="B52" s="90" t="s">
        <v>4036</v>
      </c>
      <c r="C52" s="90" t="s">
        <v>4063</v>
      </c>
      <c r="D52" s="90" t="s">
        <v>4087</v>
      </c>
    </row>
    <row r="53" spans="1:4" s="176" customFormat="1" x14ac:dyDescent="0.3">
      <c r="A53" s="89" t="s">
        <v>513</v>
      </c>
      <c r="B53" s="90" t="s">
        <v>4036</v>
      </c>
      <c r="C53" s="90" t="s">
        <v>4063</v>
      </c>
      <c r="D53" s="90" t="s">
        <v>4088</v>
      </c>
    </row>
    <row r="54" spans="1:4" s="176" customFormat="1" x14ac:dyDescent="0.3">
      <c r="A54" s="89" t="s">
        <v>513</v>
      </c>
      <c r="B54" s="90" t="s">
        <v>4036</v>
      </c>
      <c r="C54" s="90" t="s">
        <v>4063</v>
      </c>
      <c r="D54" s="90" t="s">
        <v>4089</v>
      </c>
    </row>
    <row r="55" spans="1:4" s="176" customFormat="1" x14ac:dyDescent="0.3">
      <c r="A55" s="89" t="s">
        <v>513</v>
      </c>
      <c r="B55" s="90" t="s">
        <v>4036</v>
      </c>
      <c r="C55" s="90" t="s">
        <v>4063</v>
      </c>
      <c r="D55" s="90" t="s">
        <v>4090</v>
      </c>
    </row>
    <row r="56" spans="1:4" s="176" customFormat="1" x14ac:dyDescent="0.3">
      <c r="A56" s="89" t="s">
        <v>513</v>
      </c>
      <c r="B56" s="90" t="s">
        <v>4036</v>
      </c>
      <c r="C56" s="90" t="s">
        <v>4063</v>
      </c>
      <c r="D56" s="90" t="s">
        <v>4091</v>
      </c>
    </row>
    <row r="57" spans="1:4" s="176" customFormat="1" x14ac:dyDescent="0.3">
      <c r="A57" s="89" t="s">
        <v>513</v>
      </c>
      <c r="B57" s="90" t="s">
        <v>4036</v>
      </c>
      <c r="C57" s="90" t="s">
        <v>4063</v>
      </c>
      <c r="D57" s="90" t="s">
        <v>4092</v>
      </c>
    </row>
    <row r="58" spans="1:4" s="176" customFormat="1" x14ac:dyDescent="0.3">
      <c r="A58" s="89" t="s">
        <v>513</v>
      </c>
      <c r="B58" s="90" t="s">
        <v>4036</v>
      </c>
      <c r="C58" s="90" t="s">
        <v>4093</v>
      </c>
      <c r="D58" s="90" t="s">
        <v>4094</v>
      </c>
    </row>
    <row r="59" spans="1:4" s="176" customFormat="1" x14ac:dyDescent="0.3">
      <c r="A59" s="89" t="s">
        <v>513</v>
      </c>
      <c r="B59" s="90" t="s">
        <v>4036</v>
      </c>
      <c r="C59" s="90" t="s">
        <v>4093</v>
      </c>
      <c r="D59" s="90" t="s">
        <v>4095</v>
      </c>
    </row>
    <row r="60" spans="1:4" s="176" customFormat="1" x14ac:dyDescent="0.3">
      <c r="A60" s="89" t="s">
        <v>513</v>
      </c>
      <c r="B60" s="90" t="s">
        <v>4036</v>
      </c>
      <c r="C60" s="90" t="s">
        <v>4093</v>
      </c>
      <c r="D60" s="90" t="s">
        <v>4093</v>
      </c>
    </row>
    <row r="61" spans="1:4" s="176" customFormat="1" x14ac:dyDescent="0.3">
      <c r="A61" s="89" t="s">
        <v>513</v>
      </c>
      <c r="B61" s="90" t="s">
        <v>4036</v>
      </c>
      <c r="C61" s="90" t="s">
        <v>4093</v>
      </c>
      <c r="D61" s="90" t="s">
        <v>4096</v>
      </c>
    </row>
    <row r="62" spans="1:4" s="176" customFormat="1" x14ac:dyDescent="0.3">
      <c r="A62" s="89" t="s">
        <v>513</v>
      </c>
      <c r="B62" s="90" t="s">
        <v>4036</v>
      </c>
      <c r="C62" s="90" t="s">
        <v>4093</v>
      </c>
      <c r="D62" s="90" t="s">
        <v>4097</v>
      </c>
    </row>
    <row r="63" spans="1:4" s="176" customFormat="1" x14ac:dyDescent="0.3">
      <c r="A63" s="89" t="s">
        <v>513</v>
      </c>
      <c r="B63" s="90" t="s">
        <v>4036</v>
      </c>
      <c r="C63" s="90" t="s">
        <v>4093</v>
      </c>
      <c r="D63" s="90" t="s">
        <v>4098</v>
      </c>
    </row>
    <row r="64" spans="1:4" s="176" customFormat="1" x14ac:dyDescent="0.3">
      <c r="A64" s="89" t="s">
        <v>513</v>
      </c>
      <c r="B64" s="90" t="s">
        <v>4036</v>
      </c>
      <c r="C64" s="90" t="s">
        <v>4093</v>
      </c>
      <c r="D64" s="90" t="s">
        <v>4099</v>
      </c>
    </row>
    <row r="65" spans="1:4" s="176" customFormat="1" x14ac:dyDescent="0.3">
      <c r="A65" s="89" t="s">
        <v>513</v>
      </c>
      <c r="B65" s="90" t="s">
        <v>4036</v>
      </c>
      <c r="C65" s="90" t="s">
        <v>4093</v>
      </c>
      <c r="D65" s="90" t="s">
        <v>4100</v>
      </c>
    </row>
    <row r="66" spans="1:4" s="176" customFormat="1" x14ac:dyDescent="0.3">
      <c r="A66" s="89" t="s">
        <v>513</v>
      </c>
      <c r="B66" s="90" t="s">
        <v>4036</v>
      </c>
      <c r="C66" s="90" t="s">
        <v>4093</v>
      </c>
      <c r="D66" s="90" t="s">
        <v>4101</v>
      </c>
    </row>
    <row r="67" spans="1:4" s="176" customFormat="1" x14ac:dyDescent="0.3">
      <c r="A67" s="89" t="s">
        <v>513</v>
      </c>
      <c r="B67" s="90" t="s">
        <v>4036</v>
      </c>
      <c r="C67" s="90" t="s">
        <v>4093</v>
      </c>
      <c r="D67" s="90" t="s">
        <v>4102</v>
      </c>
    </row>
    <row r="68" spans="1:4" s="176" customFormat="1" x14ac:dyDescent="0.3">
      <c r="A68" s="89" t="s">
        <v>513</v>
      </c>
      <c r="B68" s="90" t="s">
        <v>4036</v>
      </c>
      <c r="C68" s="90" t="s">
        <v>4093</v>
      </c>
      <c r="D68" s="90" t="s">
        <v>4103</v>
      </c>
    </row>
    <row r="69" spans="1:4" s="176" customFormat="1" x14ac:dyDescent="0.3">
      <c r="A69" s="89" t="s">
        <v>513</v>
      </c>
      <c r="B69" s="90" t="s">
        <v>4036</v>
      </c>
      <c r="C69" s="90" t="s">
        <v>4093</v>
      </c>
      <c r="D69" s="90" t="s">
        <v>4104</v>
      </c>
    </row>
    <row r="70" spans="1:4" s="176" customFormat="1" x14ac:dyDescent="0.3">
      <c r="A70" s="89" t="s">
        <v>513</v>
      </c>
      <c r="B70" s="90" t="s">
        <v>4036</v>
      </c>
      <c r="C70" s="90" t="s">
        <v>4093</v>
      </c>
      <c r="D70" s="90" t="s">
        <v>4105</v>
      </c>
    </row>
    <row r="71" spans="1:4" s="176" customFormat="1" x14ac:dyDescent="0.3">
      <c r="A71" s="89" t="s">
        <v>513</v>
      </c>
      <c r="B71" s="90" t="s">
        <v>4036</v>
      </c>
      <c r="C71" s="90" t="s">
        <v>4093</v>
      </c>
      <c r="D71" s="90" t="s">
        <v>4106</v>
      </c>
    </row>
    <row r="72" spans="1:4" s="176" customFormat="1" x14ac:dyDescent="0.3">
      <c r="A72" s="89" t="s">
        <v>513</v>
      </c>
      <c r="B72" s="90" t="s">
        <v>4036</v>
      </c>
      <c r="C72" s="90" t="s">
        <v>4107</v>
      </c>
      <c r="D72" s="90" t="s">
        <v>4108</v>
      </c>
    </row>
    <row r="73" spans="1:4" s="176" customFormat="1" x14ac:dyDescent="0.3">
      <c r="A73" s="89" t="s">
        <v>513</v>
      </c>
      <c r="B73" s="90" t="s">
        <v>4036</v>
      </c>
      <c r="C73" s="90" t="s">
        <v>4107</v>
      </c>
      <c r="D73" s="90" t="s">
        <v>4109</v>
      </c>
    </row>
    <row r="74" spans="1:4" s="176" customFormat="1" x14ac:dyDescent="0.3">
      <c r="A74" s="89" t="s">
        <v>513</v>
      </c>
      <c r="B74" s="90" t="s">
        <v>4036</v>
      </c>
      <c r="C74" s="90" t="s">
        <v>4107</v>
      </c>
      <c r="D74" s="90" t="s">
        <v>4110</v>
      </c>
    </row>
    <row r="75" spans="1:4" s="176" customFormat="1" x14ac:dyDescent="0.3">
      <c r="A75" s="89" t="s">
        <v>513</v>
      </c>
      <c r="B75" s="90" t="s">
        <v>4036</v>
      </c>
      <c r="C75" s="90" t="s">
        <v>4107</v>
      </c>
      <c r="D75" s="90" t="s">
        <v>4111</v>
      </c>
    </row>
    <row r="76" spans="1:4" s="176" customFormat="1" x14ac:dyDescent="0.3">
      <c r="A76" s="89" t="s">
        <v>513</v>
      </c>
      <c r="B76" s="90" t="s">
        <v>4036</v>
      </c>
      <c r="C76" s="90" t="s">
        <v>4107</v>
      </c>
      <c r="D76" s="90" t="s">
        <v>4112</v>
      </c>
    </row>
    <row r="77" spans="1:4" s="176" customFormat="1" x14ac:dyDescent="0.3">
      <c r="A77" s="89" t="s">
        <v>513</v>
      </c>
      <c r="B77" s="90" t="s">
        <v>4036</v>
      </c>
      <c r="C77" s="90" t="s">
        <v>4107</v>
      </c>
      <c r="D77" s="90" t="s">
        <v>4107</v>
      </c>
    </row>
    <row r="78" spans="1:4" s="176" customFormat="1" x14ac:dyDescent="0.3">
      <c r="A78" s="89" t="s">
        <v>513</v>
      </c>
      <c r="B78" s="90" t="s">
        <v>4036</v>
      </c>
      <c r="C78" s="90" t="s">
        <v>4113</v>
      </c>
      <c r="D78" s="90" t="s">
        <v>4113</v>
      </c>
    </row>
    <row r="79" spans="1:4" s="176" customFormat="1" x14ac:dyDescent="0.3">
      <c r="A79" s="89" t="s">
        <v>513</v>
      </c>
      <c r="B79" s="90" t="s">
        <v>4036</v>
      </c>
      <c r="C79" s="90" t="s">
        <v>4114</v>
      </c>
      <c r="D79" s="90" t="s">
        <v>4115</v>
      </c>
    </row>
    <row r="80" spans="1:4" s="176" customFormat="1" x14ac:dyDescent="0.3">
      <c r="A80" s="89" t="s">
        <v>513</v>
      </c>
      <c r="B80" s="90" t="s">
        <v>4036</v>
      </c>
      <c r="C80" s="90" t="s">
        <v>4114</v>
      </c>
      <c r="D80" s="90" t="s">
        <v>4116</v>
      </c>
    </row>
    <row r="81" spans="1:4" s="176" customFormat="1" x14ac:dyDescent="0.3">
      <c r="A81" s="89" t="s">
        <v>513</v>
      </c>
      <c r="B81" s="90" t="s">
        <v>4036</v>
      </c>
      <c r="C81" s="90" t="s">
        <v>4114</v>
      </c>
      <c r="D81" s="90" t="s">
        <v>4114</v>
      </c>
    </row>
    <row r="82" spans="1:4" s="176" customFormat="1" x14ac:dyDescent="0.3">
      <c r="A82" s="89" t="s">
        <v>513</v>
      </c>
      <c r="B82" s="90" t="s">
        <v>4036</v>
      </c>
      <c r="C82" s="90" t="s">
        <v>4114</v>
      </c>
      <c r="D82" s="90" t="s">
        <v>4117</v>
      </c>
    </row>
    <row r="83" spans="1:4" s="176" customFormat="1" x14ac:dyDescent="0.3">
      <c r="A83" s="89" t="s">
        <v>513</v>
      </c>
      <c r="B83" s="90" t="s">
        <v>4036</v>
      </c>
      <c r="C83" s="90" t="s">
        <v>4114</v>
      </c>
      <c r="D83" s="90" t="s">
        <v>4118</v>
      </c>
    </row>
    <row r="84" spans="1:4" s="176" customFormat="1" x14ac:dyDescent="0.3">
      <c r="A84" s="89" t="s">
        <v>513</v>
      </c>
      <c r="B84" s="90" t="s">
        <v>4036</v>
      </c>
      <c r="C84" s="90" t="s">
        <v>4119</v>
      </c>
      <c r="D84" s="90" t="s">
        <v>4120</v>
      </c>
    </row>
    <row r="85" spans="1:4" s="176" customFormat="1" x14ac:dyDescent="0.3">
      <c r="A85" s="89" t="s">
        <v>513</v>
      </c>
      <c r="B85" s="90" t="s">
        <v>4036</v>
      </c>
      <c r="C85" s="90" t="s">
        <v>4119</v>
      </c>
      <c r="D85" s="90" t="s">
        <v>4121</v>
      </c>
    </row>
    <row r="86" spans="1:4" s="176" customFormat="1" x14ac:dyDescent="0.3">
      <c r="A86" s="89" t="s">
        <v>513</v>
      </c>
      <c r="B86" s="90" t="s">
        <v>4036</v>
      </c>
      <c r="C86" s="90" t="s">
        <v>4119</v>
      </c>
      <c r="D86" s="90" t="s">
        <v>4122</v>
      </c>
    </row>
    <row r="87" spans="1:4" s="176" customFormat="1" x14ac:dyDescent="0.3">
      <c r="A87" s="89" t="s">
        <v>513</v>
      </c>
      <c r="B87" s="90" t="s">
        <v>4036</v>
      </c>
      <c r="C87" s="90" t="s">
        <v>4119</v>
      </c>
      <c r="D87" s="90" t="s">
        <v>4123</v>
      </c>
    </row>
    <row r="88" spans="1:4" s="176" customFormat="1" x14ac:dyDescent="0.3">
      <c r="A88" s="89" t="s">
        <v>513</v>
      </c>
      <c r="B88" s="90" t="s">
        <v>4036</v>
      </c>
      <c r="C88" s="90" t="s">
        <v>4119</v>
      </c>
      <c r="D88" s="90" t="s">
        <v>4124</v>
      </c>
    </row>
    <row r="89" spans="1:4" s="176" customFormat="1" x14ac:dyDescent="0.3">
      <c r="A89" s="89" t="s">
        <v>513</v>
      </c>
      <c r="B89" s="90" t="s">
        <v>4036</v>
      </c>
      <c r="C89" s="90" t="s">
        <v>4119</v>
      </c>
      <c r="D89" s="90" t="s">
        <v>4125</v>
      </c>
    </row>
    <row r="90" spans="1:4" s="176" customFormat="1" x14ac:dyDescent="0.3">
      <c r="A90" s="89" t="s">
        <v>513</v>
      </c>
      <c r="B90" s="90" t="s">
        <v>4036</v>
      </c>
      <c r="C90" s="90" t="s">
        <v>4119</v>
      </c>
      <c r="D90" s="90" t="s">
        <v>4126</v>
      </c>
    </row>
    <row r="91" spans="1:4" s="176" customFormat="1" x14ac:dyDescent="0.3">
      <c r="A91" s="89" t="s">
        <v>513</v>
      </c>
      <c r="B91" s="90" t="s">
        <v>4036</v>
      </c>
      <c r="C91" s="90" t="s">
        <v>4119</v>
      </c>
      <c r="D91" s="90" t="s">
        <v>4127</v>
      </c>
    </row>
    <row r="92" spans="1:4" s="176" customFormat="1" x14ac:dyDescent="0.3">
      <c r="A92" s="89" t="s">
        <v>513</v>
      </c>
      <c r="B92" s="90" t="s">
        <v>4036</v>
      </c>
      <c r="C92" s="90" t="s">
        <v>4119</v>
      </c>
      <c r="D92" s="90" t="s">
        <v>4128</v>
      </c>
    </row>
    <row r="93" spans="1:4" s="176" customFormat="1" x14ac:dyDescent="0.3">
      <c r="A93" s="89" t="s">
        <v>513</v>
      </c>
      <c r="B93" s="90" t="s">
        <v>4036</v>
      </c>
      <c r="C93" s="90" t="s">
        <v>4119</v>
      </c>
      <c r="D93" s="90" t="s">
        <v>4129</v>
      </c>
    </row>
    <row r="94" spans="1:4" s="176" customFormat="1" x14ac:dyDescent="0.3">
      <c r="A94" s="89" t="s">
        <v>513</v>
      </c>
      <c r="B94" s="90" t="s">
        <v>4036</v>
      </c>
      <c r="C94" s="90" t="s">
        <v>4119</v>
      </c>
      <c r="D94" s="90" t="s">
        <v>4130</v>
      </c>
    </row>
    <row r="95" spans="1:4" s="176" customFormat="1" x14ac:dyDescent="0.3">
      <c r="A95" s="89" t="s">
        <v>513</v>
      </c>
      <c r="B95" s="90" t="s">
        <v>4036</v>
      </c>
      <c r="C95" s="90" t="s">
        <v>4119</v>
      </c>
      <c r="D95" s="90" t="s">
        <v>4131</v>
      </c>
    </row>
    <row r="96" spans="1:4" s="176" customFormat="1" x14ac:dyDescent="0.3">
      <c r="A96" s="89" t="s">
        <v>513</v>
      </c>
      <c r="B96" s="90" t="s">
        <v>4036</v>
      </c>
      <c r="C96" s="90" t="s">
        <v>4119</v>
      </c>
      <c r="D96" s="90" t="s">
        <v>4132</v>
      </c>
    </row>
    <row r="97" spans="1:4" s="176" customFormat="1" x14ac:dyDescent="0.3">
      <c r="A97" s="89" t="s">
        <v>513</v>
      </c>
      <c r="B97" s="90" t="s">
        <v>4036</v>
      </c>
      <c r="C97" s="90" t="s">
        <v>4119</v>
      </c>
      <c r="D97" s="90" t="s">
        <v>4133</v>
      </c>
    </row>
    <row r="98" spans="1:4" s="176" customFormat="1" x14ac:dyDescent="0.3">
      <c r="A98" s="89" t="s">
        <v>513</v>
      </c>
      <c r="B98" s="90" t="s">
        <v>4036</v>
      </c>
      <c r="C98" s="90" t="s">
        <v>4119</v>
      </c>
      <c r="D98" s="90" t="s">
        <v>4134</v>
      </c>
    </row>
    <row r="99" spans="1:4" s="176" customFormat="1" x14ac:dyDescent="0.3">
      <c r="A99" s="89" t="s">
        <v>513</v>
      </c>
      <c r="B99" s="90" t="s">
        <v>4036</v>
      </c>
      <c r="C99" s="90" t="s">
        <v>4119</v>
      </c>
      <c r="D99" s="90" t="s">
        <v>4135</v>
      </c>
    </row>
    <row r="100" spans="1:4" s="176" customFormat="1" x14ac:dyDescent="0.3">
      <c r="A100" s="89" t="s">
        <v>513</v>
      </c>
      <c r="B100" s="90" t="s">
        <v>4036</v>
      </c>
      <c r="C100" s="90" t="s">
        <v>4119</v>
      </c>
      <c r="D100" s="90" t="s">
        <v>4136</v>
      </c>
    </row>
    <row r="101" spans="1:4" s="176" customFormat="1" x14ac:dyDescent="0.3">
      <c r="A101" s="89" t="s">
        <v>513</v>
      </c>
      <c r="B101" s="90" t="s">
        <v>4036</v>
      </c>
      <c r="C101" s="90" t="s">
        <v>4119</v>
      </c>
      <c r="D101" s="90" t="s">
        <v>4137</v>
      </c>
    </row>
    <row r="102" spans="1:4" s="176" customFormat="1" x14ac:dyDescent="0.3">
      <c r="A102" s="89" t="s">
        <v>513</v>
      </c>
      <c r="B102" s="90" t="s">
        <v>4036</v>
      </c>
      <c r="C102" s="90" t="s">
        <v>4119</v>
      </c>
      <c r="D102" s="90" t="s">
        <v>4138</v>
      </c>
    </row>
    <row r="103" spans="1:4" s="176" customFormat="1" x14ac:dyDescent="0.3">
      <c r="A103" s="89" t="s">
        <v>513</v>
      </c>
      <c r="B103" s="90" t="s">
        <v>4036</v>
      </c>
      <c r="C103" s="90" t="s">
        <v>4119</v>
      </c>
      <c r="D103" s="90" t="s">
        <v>4139</v>
      </c>
    </row>
    <row r="104" spans="1:4" s="176" customFormat="1" x14ac:dyDescent="0.3">
      <c r="A104" s="89" t="s">
        <v>513</v>
      </c>
      <c r="B104" s="90" t="s">
        <v>4036</v>
      </c>
      <c r="C104" s="90" t="s">
        <v>4119</v>
      </c>
      <c r="D104" s="90" t="s">
        <v>4140</v>
      </c>
    </row>
    <row r="105" spans="1:4" s="176" customFormat="1" x14ac:dyDescent="0.3">
      <c r="A105" s="89" t="s">
        <v>513</v>
      </c>
      <c r="B105" s="90" t="s">
        <v>4036</v>
      </c>
      <c r="C105" s="90" t="s">
        <v>4119</v>
      </c>
      <c r="D105" s="90" t="s">
        <v>4141</v>
      </c>
    </row>
    <row r="106" spans="1:4" s="176" customFormat="1" x14ac:dyDescent="0.3">
      <c r="A106" s="89" t="s">
        <v>513</v>
      </c>
      <c r="B106" s="90" t="s">
        <v>4036</v>
      </c>
      <c r="C106" s="90" t="s">
        <v>4119</v>
      </c>
      <c r="D106" s="90" t="s">
        <v>4142</v>
      </c>
    </row>
    <row r="107" spans="1:4" s="176" customFormat="1" x14ac:dyDescent="0.3">
      <c r="A107" s="89" t="s">
        <v>513</v>
      </c>
      <c r="B107" s="90" t="s">
        <v>4036</v>
      </c>
      <c r="C107" s="90" t="s">
        <v>4143</v>
      </c>
      <c r="D107" s="90" t="s">
        <v>4144</v>
      </c>
    </row>
    <row r="108" spans="1:4" s="176" customFormat="1" x14ac:dyDescent="0.3">
      <c r="A108" s="89" t="s">
        <v>513</v>
      </c>
      <c r="B108" s="90" t="s">
        <v>4036</v>
      </c>
      <c r="C108" s="90" t="s">
        <v>4143</v>
      </c>
      <c r="D108" s="90" t="s">
        <v>4145</v>
      </c>
    </row>
    <row r="109" spans="1:4" s="176" customFormat="1" x14ac:dyDescent="0.3">
      <c r="A109" s="89" t="s">
        <v>513</v>
      </c>
      <c r="B109" s="90" t="s">
        <v>4036</v>
      </c>
      <c r="C109" s="90" t="s">
        <v>4143</v>
      </c>
      <c r="D109" s="90" t="s">
        <v>4146</v>
      </c>
    </row>
    <row r="110" spans="1:4" s="176" customFormat="1" x14ac:dyDescent="0.3">
      <c r="A110" s="89" t="s">
        <v>513</v>
      </c>
      <c r="B110" s="90" t="s">
        <v>4036</v>
      </c>
      <c r="C110" s="90" t="s">
        <v>4143</v>
      </c>
      <c r="D110" s="90" t="s">
        <v>4147</v>
      </c>
    </row>
    <row r="111" spans="1:4" s="176" customFormat="1" x14ac:dyDescent="0.3">
      <c r="A111" s="89" t="s">
        <v>513</v>
      </c>
      <c r="B111" s="90" t="s">
        <v>4036</v>
      </c>
      <c r="C111" s="90" t="s">
        <v>4143</v>
      </c>
      <c r="D111" s="90" t="s">
        <v>4148</v>
      </c>
    </row>
    <row r="112" spans="1:4" s="176" customFormat="1" x14ac:dyDescent="0.3">
      <c r="A112" s="89" t="s">
        <v>513</v>
      </c>
      <c r="B112" s="90" t="s">
        <v>4036</v>
      </c>
      <c r="C112" s="90" t="s">
        <v>4143</v>
      </c>
      <c r="D112" s="90" t="s">
        <v>4149</v>
      </c>
    </row>
    <row r="113" spans="1:4" s="176" customFormat="1" x14ac:dyDescent="0.3">
      <c r="A113" s="89" t="s">
        <v>513</v>
      </c>
      <c r="B113" s="90" t="s">
        <v>4036</v>
      </c>
      <c r="C113" s="90" t="s">
        <v>4143</v>
      </c>
      <c r="D113" s="90" t="s">
        <v>4150</v>
      </c>
    </row>
    <row r="114" spans="1:4" s="176" customFormat="1" x14ac:dyDescent="0.3">
      <c r="A114" s="89" t="s">
        <v>513</v>
      </c>
      <c r="B114" s="90" t="s">
        <v>4036</v>
      </c>
      <c r="C114" s="90" t="s">
        <v>4143</v>
      </c>
      <c r="D114" s="90" t="s">
        <v>4151</v>
      </c>
    </row>
    <row r="115" spans="1:4" s="176" customFormat="1" x14ac:dyDescent="0.3">
      <c r="A115" s="89" t="s">
        <v>513</v>
      </c>
      <c r="B115" s="90" t="s">
        <v>4036</v>
      </c>
      <c r="C115" s="90" t="s">
        <v>4143</v>
      </c>
      <c r="D115" s="90" t="s">
        <v>4152</v>
      </c>
    </row>
    <row r="116" spans="1:4" s="176" customFormat="1" x14ac:dyDescent="0.3">
      <c r="A116" s="89" t="s">
        <v>513</v>
      </c>
      <c r="B116" s="90" t="s">
        <v>4036</v>
      </c>
      <c r="C116" s="90" t="s">
        <v>4143</v>
      </c>
      <c r="D116" s="90" t="s">
        <v>4153</v>
      </c>
    </row>
    <row r="117" spans="1:4" s="176" customFormat="1" x14ac:dyDescent="0.3">
      <c r="A117" s="89" t="s">
        <v>513</v>
      </c>
      <c r="B117" s="90" t="s">
        <v>4036</v>
      </c>
      <c r="C117" s="90" t="s">
        <v>4143</v>
      </c>
      <c r="D117" s="90" t="s">
        <v>4154</v>
      </c>
    </row>
    <row r="118" spans="1:4" s="176" customFormat="1" x14ac:dyDescent="0.3">
      <c r="A118" s="89" t="s">
        <v>513</v>
      </c>
      <c r="B118" s="90" t="s">
        <v>4036</v>
      </c>
      <c r="C118" s="90" t="s">
        <v>4143</v>
      </c>
      <c r="D118" s="90" t="s">
        <v>4155</v>
      </c>
    </row>
    <row r="119" spans="1:4" s="176" customFormat="1" x14ac:dyDescent="0.3">
      <c r="A119" s="89" t="s">
        <v>513</v>
      </c>
      <c r="B119" s="90" t="s">
        <v>4036</v>
      </c>
      <c r="C119" s="90" t="s">
        <v>4143</v>
      </c>
      <c r="D119" s="90" t="s">
        <v>4156</v>
      </c>
    </row>
    <row r="120" spans="1:4" s="176" customFormat="1" x14ac:dyDescent="0.3">
      <c r="A120" s="89" t="s">
        <v>513</v>
      </c>
      <c r="B120" s="90" t="s">
        <v>4036</v>
      </c>
      <c r="C120" s="90" t="s">
        <v>4143</v>
      </c>
      <c r="D120" s="90" t="s">
        <v>4157</v>
      </c>
    </row>
    <row r="121" spans="1:4" s="176" customFormat="1" x14ac:dyDescent="0.3">
      <c r="A121" s="89" t="s">
        <v>513</v>
      </c>
      <c r="B121" s="90" t="s">
        <v>4036</v>
      </c>
      <c r="C121" s="90" t="s">
        <v>4143</v>
      </c>
      <c r="D121" s="90" t="s">
        <v>4158</v>
      </c>
    </row>
    <row r="122" spans="1:4" s="176" customFormat="1" x14ac:dyDescent="0.3">
      <c r="A122" s="89" t="s">
        <v>513</v>
      </c>
      <c r="B122" s="90" t="s">
        <v>4036</v>
      </c>
      <c r="C122" s="90" t="s">
        <v>4143</v>
      </c>
      <c r="D122" s="90" t="s">
        <v>4159</v>
      </c>
    </row>
    <row r="123" spans="1:4" s="176" customFormat="1" x14ac:dyDescent="0.3">
      <c r="A123" s="89" t="s">
        <v>513</v>
      </c>
      <c r="B123" s="90" t="s">
        <v>4036</v>
      </c>
      <c r="C123" s="90" t="s">
        <v>4143</v>
      </c>
      <c r="D123" s="90" t="s">
        <v>4160</v>
      </c>
    </row>
    <row r="124" spans="1:4" s="176" customFormat="1" x14ac:dyDescent="0.3">
      <c r="A124" s="89" t="s">
        <v>513</v>
      </c>
      <c r="B124" s="90" t="s">
        <v>4036</v>
      </c>
      <c r="C124" s="90" t="s">
        <v>4143</v>
      </c>
      <c r="D124" s="90" t="s">
        <v>4161</v>
      </c>
    </row>
    <row r="125" spans="1:4" s="176" customFormat="1" x14ac:dyDescent="0.3">
      <c r="A125" s="89" t="s">
        <v>513</v>
      </c>
      <c r="B125" s="90" t="s">
        <v>4036</v>
      </c>
      <c r="C125" s="90" t="s">
        <v>4143</v>
      </c>
      <c r="D125" s="90" t="s">
        <v>4143</v>
      </c>
    </row>
    <row r="126" spans="1:4" s="176" customFormat="1" x14ac:dyDescent="0.3">
      <c r="A126" s="89" t="s">
        <v>513</v>
      </c>
      <c r="B126" s="90" t="s">
        <v>4036</v>
      </c>
      <c r="C126" s="90" t="s">
        <v>4143</v>
      </c>
      <c r="D126" s="90" t="s">
        <v>4162</v>
      </c>
    </row>
    <row r="127" spans="1:4" s="176" customFormat="1" x14ac:dyDescent="0.3">
      <c r="A127" s="89" t="s">
        <v>513</v>
      </c>
      <c r="B127" s="90" t="s">
        <v>4036</v>
      </c>
      <c r="C127" s="90" t="s">
        <v>4143</v>
      </c>
      <c r="D127" s="90" t="s">
        <v>4163</v>
      </c>
    </row>
    <row r="128" spans="1:4" s="176" customFormat="1" x14ac:dyDescent="0.3">
      <c r="A128" s="89" t="s">
        <v>513</v>
      </c>
      <c r="B128" s="90" t="s">
        <v>4036</v>
      </c>
      <c r="C128" s="90" t="s">
        <v>4143</v>
      </c>
      <c r="D128" s="90" t="s">
        <v>4164</v>
      </c>
    </row>
    <row r="129" spans="1:4" s="176" customFormat="1" x14ac:dyDescent="0.3">
      <c r="A129" s="89" t="s">
        <v>513</v>
      </c>
      <c r="B129" s="90" t="s">
        <v>4036</v>
      </c>
      <c r="C129" s="90" t="s">
        <v>4143</v>
      </c>
      <c r="D129" s="90" t="s">
        <v>4165</v>
      </c>
    </row>
    <row r="130" spans="1:4" s="176" customFormat="1" x14ac:dyDescent="0.3">
      <c r="A130" s="89" t="s">
        <v>513</v>
      </c>
      <c r="B130" s="90" t="s">
        <v>4036</v>
      </c>
      <c r="C130" s="90" t="s">
        <v>4143</v>
      </c>
      <c r="D130" s="90" t="s">
        <v>4166</v>
      </c>
    </row>
    <row r="131" spans="1:4" s="176" customFormat="1" x14ac:dyDescent="0.3">
      <c r="A131" s="89" t="s">
        <v>513</v>
      </c>
      <c r="B131" s="90" t="s">
        <v>4036</v>
      </c>
      <c r="C131" s="90" t="s">
        <v>4143</v>
      </c>
      <c r="D131" s="90" t="s">
        <v>4167</v>
      </c>
    </row>
    <row r="132" spans="1:4" s="176" customFormat="1" x14ac:dyDescent="0.3">
      <c r="A132" s="89" t="s">
        <v>513</v>
      </c>
      <c r="B132" s="90" t="s">
        <v>4036</v>
      </c>
      <c r="C132" s="90" t="s">
        <v>4143</v>
      </c>
      <c r="D132" s="90" t="s">
        <v>4168</v>
      </c>
    </row>
    <row r="133" spans="1:4" s="176" customFormat="1" x14ac:dyDescent="0.3">
      <c r="A133" s="89" t="s">
        <v>513</v>
      </c>
      <c r="B133" s="90" t="s">
        <v>4036</v>
      </c>
      <c r="C133" s="90" t="s">
        <v>4143</v>
      </c>
      <c r="D133" s="90" t="s">
        <v>4169</v>
      </c>
    </row>
    <row r="134" spans="1:4" s="176" customFormat="1" x14ac:dyDescent="0.3">
      <c r="A134" s="89" t="s">
        <v>513</v>
      </c>
      <c r="B134" s="90" t="s">
        <v>4036</v>
      </c>
      <c r="C134" s="90" t="s">
        <v>4143</v>
      </c>
      <c r="D134" s="90" t="s">
        <v>4170</v>
      </c>
    </row>
    <row r="135" spans="1:4" s="176" customFormat="1" x14ac:dyDescent="0.3">
      <c r="A135" s="89" t="s">
        <v>513</v>
      </c>
      <c r="B135" s="90" t="s">
        <v>4036</v>
      </c>
      <c r="C135" s="90" t="s">
        <v>4143</v>
      </c>
      <c r="D135" s="90" t="s">
        <v>4171</v>
      </c>
    </row>
    <row r="136" spans="1:4" s="176" customFormat="1" x14ac:dyDescent="0.3">
      <c r="A136" s="89" t="s">
        <v>513</v>
      </c>
      <c r="B136" s="90" t="s">
        <v>4036</v>
      </c>
      <c r="C136" s="90" t="s">
        <v>4143</v>
      </c>
      <c r="D136" s="90" t="s">
        <v>4172</v>
      </c>
    </row>
    <row r="137" spans="1:4" s="176" customFormat="1" x14ac:dyDescent="0.3">
      <c r="A137" s="89" t="s">
        <v>513</v>
      </c>
      <c r="B137" s="90" t="s">
        <v>4036</v>
      </c>
      <c r="C137" s="90" t="s">
        <v>4143</v>
      </c>
      <c r="D137" s="90" t="s">
        <v>4173</v>
      </c>
    </row>
    <row r="138" spans="1:4" s="176" customFormat="1" x14ac:dyDescent="0.3">
      <c r="A138" s="89" t="s">
        <v>513</v>
      </c>
      <c r="B138" s="90" t="s">
        <v>4036</v>
      </c>
      <c r="C138" s="90" t="s">
        <v>4143</v>
      </c>
      <c r="D138" s="90" t="s">
        <v>4174</v>
      </c>
    </row>
    <row r="139" spans="1:4" s="176" customFormat="1" x14ac:dyDescent="0.3">
      <c r="A139" s="89" t="s">
        <v>513</v>
      </c>
      <c r="B139" s="90" t="s">
        <v>4036</v>
      </c>
      <c r="C139" s="90" t="s">
        <v>4143</v>
      </c>
      <c r="D139" s="90" t="s">
        <v>4175</v>
      </c>
    </row>
    <row r="140" spans="1:4" s="176" customFormat="1" x14ac:dyDescent="0.3">
      <c r="A140" s="89" t="s">
        <v>513</v>
      </c>
      <c r="B140" s="90" t="s">
        <v>4036</v>
      </c>
      <c r="C140" s="90" t="s">
        <v>4143</v>
      </c>
      <c r="D140" s="90" t="s">
        <v>4176</v>
      </c>
    </row>
    <row r="141" spans="1:4" s="176" customFormat="1" x14ac:dyDescent="0.3">
      <c r="A141" s="89" t="s">
        <v>513</v>
      </c>
      <c r="B141" s="90" t="s">
        <v>4036</v>
      </c>
      <c r="C141" s="90" t="s">
        <v>4143</v>
      </c>
      <c r="D141" s="90" t="s">
        <v>4177</v>
      </c>
    </row>
    <row r="142" spans="1:4" s="176" customFormat="1" x14ac:dyDescent="0.3">
      <c r="A142" s="89" t="s">
        <v>513</v>
      </c>
      <c r="B142" s="90" t="s">
        <v>4036</v>
      </c>
      <c r="C142" s="90" t="s">
        <v>4143</v>
      </c>
      <c r="D142" s="90" t="s">
        <v>4178</v>
      </c>
    </row>
    <row r="143" spans="1:4" s="176" customFormat="1" x14ac:dyDescent="0.3">
      <c r="A143" s="89" t="s">
        <v>513</v>
      </c>
      <c r="B143" s="90" t="s">
        <v>4036</v>
      </c>
      <c r="C143" s="90" t="s">
        <v>4143</v>
      </c>
      <c r="D143" s="90" t="s">
        <v>4179</v>
      </c>
    </row>
    <row r="144" spans="1:4" s="176" customFormat="1" x14ac:dyDescent="0.3">
      <c r="A144" s="89" t="s">
        <v>513</v>
      </c>
      <c r="B144" s="90" t="s">
        <v>4036</v>
      </c>
      <c r="C144" s="90" t="s">
        <v>4143</v>
      </c>
      <c r="D144" s="90" t="s">
        <v>4180</v>
      </c>
    </row>
    <row r="145" spans="1:4" s="176" customFormat="1" x14ac:dyDescent="0.3">
      <c r="A145" s="89" t="s">
        <v>513</v>
      </c>
      <c r="B145" s="90" t="s">
        <v>4036</v>
      </c>
      <c r="C145" s="90" t="s">
        <v>4143</v>
      </c>
      <c r="D145" s="90" t="s">
        <v>4181</v>
      </c>
    </row>
    <row r="146" spans="1:4" s="176" customFormat="1" x14ac:dyDescent="0.3">
      <c r="A146" s="89" t="s">
        <v>513</v>
      </c>
      <c r="B146" s="90" t="s">
        <v>4036</v>
      </c>
      <c r="C146" s="90" t="s">
        <v>4143</v>
      </c>
      <c r="D146" s="90" t="s">
        <v>4182</v>
      </c>
    </row>
    <row r="147" spans="1:4" s="176" customFormat="1" x14ac:dyDescent="0.3">
      <c r="A147" s="89" t="s">
        <v>513</v>
      </c>
      <c r="B147" s="90" t="s">
        <v>4036</v>
      </c>
      <c r="C147" s="90" t="s">
        <v>4143</v>
      </c>
      <c r="D147" s="90" t="s">
        <v>4183</v>
      </c>
    </row>
    <row r="148" spans="1:4" s="176" customFormat="1" x14ac:dyDescent="0.3">
      <c r="A148" s="89" t="s">
        <v>513</v>
      </c>
      <c r="B148" s="90" t="s">
        <v>4036</v>
      </c>
      <c r="C148" s="90" t="s">
        <v>4143</v>
      </c>
      <c r="D148" s="90" t="s">
        <v>4184</v>
      </c>
    </row>
    <row r="149" spans="1:4" s="176" customFormat="1" x14ac:dyDescent="0.3">
      <c r="A149" s="89" t="s">
        <v>513</v>
      </c>
      <c r="B149" s="90" t="s">
        <v>4036</v>
      </c>
      <c r="C149" s="90" t="s">
        <v>4143</v>
      </c>
      <c r="D149" s="90" t="s">
        <v>4185</v>
      </c>
    </row>
    <row r="150" spans="1:4" s="176" customFormat="1" x14ac:dyDescent="0.3">
      <c r="A150" s="89" t="s">
        <v>513</v>
      </c>
      <c r="B150" s="90" t="s">
        <v>4036</v>
      </c>
      <c r="C150" s="90" t="s">
        <v>4143</v>
      </c>
      <c r="D150" s="90" t="s">
        <v>4186</v>
      </c>
    </row>
    <row r="151" spans="1:4" s="176" customFormat="1" x14ac:dyDescent="0.3">
      <c r="A151" s="89" t="s">
        <v>513</v>
      </c>
      <c r="B151" s="90" t="s">
        <v>4036</v>
      </c>
      <c r="C151" s="90" t="s">
        <v>4187</v>
      </c>
      <c r="D151" s="90" t="s">
        <v>4188</v>
      </c>
    </row>
    <row r="152" spans="1:4" s="176" customFormat="1" x14ac:dyDescent="0.3">
      <c r="A152" s="89" t="s">
        <v>513</v>
      </c>
      <c r="B152" s="90" t="s">
        <v>4036</v>
      </c>
      <c r="C152" s="90" t="s">
        <v>4187</v>
      </c>
      <c r="D152" s="90" t="s">
        <v>4189</v>
      </c>
    </row>
    <row r="153" spans="1:4" s="176" customFormat="1" x14ac:dyDescent="0.3">
      <c r="A153" s="89" t="s">
        <v>513</v>
      </c>
      <c r="B153" s="90" t="s">
        <v>4036</v>
      </c>
      <c r="C153" s="90" t="s">
        <v>4187</v>
      </c>
      <c r="D153" s="90" t="s">
        <v>4190</v>
      </c>
    </row>
    <row r="154" spans="1:4" s="176" customFormat="1" x14ac:dyDescent="0.3">
      <c r="A154" s="89" t="s">
        <v>513</v>
      </c>
      <c r="B154" s="90" t="s">
        <v>4036</v>
      </c>
      <c r="C154" s="90" t="s">
        <v>4187</v>
      </c>
      <c r="D154" s="90" t="s">
        <v>4191</v>
      </c>
    </row>
    <row r="155" spans="1:4" s="176" customFormat="1" x14ac:dyDescent="0.3">
      <c r="A155" s="89" t="s">
        <v>513</v>
      </c>
      <c r="B155" s="90" t="s">
        <v>4036</v>
      </c>
      <c r="C155" s="90" t="s">
        <v>4187</v>
      </c>
      <c r="D155" s="90" t="s">
        <v>4192</v>
      </c>
    </row>
    <row r="156" spans="1:4" s="176" customFormat="1" x14ac:dyDescent="0.3">
      <c r="A156" s="89" t="s">
        <v>513</v>
      </c>
      <c r="B156" s="90" t="s">
        <v>4036</v>
      </c>
      <c r="C156" s="90" t="s">
        <v>4187</v>
      </c>
      <c r="D156" s="90" t="s">
        <v>4193</v>
      </c>
    </row>
    <row r="157" spans="1:4" s="176" customFormat="1" x14ac:dyDescent="0.3">
      <c r="A157" s="89" t="s">
        <v>513</v>
      </c>
      <c r="B157" s="90" t="s">
        <v>4036</v>
      </c>
      <c r="C157" s="90" t="s">
        <v>4187</v>
      </c>
      <c r="D157" s="90" t="s">
        <v>4194</v>
      </c>
    </row>
    <row r="158" spans="1:4" s="176" customFormat="1" x14ac:dyDescent="0.3">
      <c r="A158" s="89" t="s">
        <v>513</v>
      </c>
      <c r="B158" s="90" t="s">
        <v>4036</v>
      </c>
      <c r="C158" s="90" t="s">
        <v>4187</v>
      </c>
      <c r="D158" s="90" t="s">
        <v>4195</v>
      </c>
    </row>
    <row r="159" spans="1:4" s="176" customFormat="1" x14ac:dyDescent="0.3">
      <c r="A159" s="89" t="s">
        <v>513</v>
      </c>
      <c r="B159" s="90" t="s">
        <v>4036</v>
      </c>
      <c r="C159" s="90" t="s">
        <v>4187</v>
      </c>
      <c r="D159" s="90" t="s">
        <v>4196</v>
      </c>
    </row>
    <row r="160" spans="1:4" s="176" customFormat="1" x14ac:dyDescent="0.3">
      <c r="A160" s="89" t="s">
        <v>513</v>
      </c>
      <c r="B160" s="90" t="s">
        <v>4036</v>
      </c>
      <c r="C160" s="90" t="s">
        <v>4187</v>
      </c>
      <c r="D160" s="90" t="s">
        <v>4197</v>
      </c>
    </row>
    <row r="161" spans="1:4" s="176" customFormat="1" x14ac:dyDescent="0.3">
      <c r="A161" s="89" t="s">
        <v>513</v>
      </c>
      <c r="B161" s="90" t="s">
        <v>4036</v>
      </c>
      <c r="C161" s="90" t="s">
        <v>4187</v>
      </c>
      <c r="D161" s="90" t="s">
        <v>4198</v>
      </c>
    </row>
    <row r="162" spans="1:4" s="176" customFormat="1" x14ac:dyDescent="0.3">
      <c r="A162" s="89" t="s">
        <v>513</v>
      </c>
      <c r="B162" s="90" t="s">
        <v>4036</v>
      </c>
      <c r="C162" s="90" t="s">
        <v>4187</v>
      </c>
      <c r="D162" s="90" t="s">
        <v>4199</v>
      </c>
    </row>
    <row r="163" spans="1:4" s="176" customFormat="1" x14ac:dyDescent="0.3">
      <c r="A163" s="89" t="s">
        <v>513</v>
      </c>
      <c r="B163" s="90" t="s">
        <v>4036</v>
      </c>
      <c r="C163" s="90" t="s">
        <v>4187</v>
      </c>
      <c r="D163" s="90" t="s">
        <v>4200</v>
      </c>
    </row>
    <row r="164" spans="1:4" s="176" customFormat="1" x14ac:dyDescent="0.3">
      <c r="A164" s="89" t="s">
        <v>513</v>
      </c>
      <c r="B164" s="90" t="s">
        <v>4036</v>
      </c>
      <c r="C164" s="90" t="s">
        <v>4187</v>
      </c>
      <c r="D164" s="90" t="s">
        <v>4201</v>
      </c>
    </row>
    <row r="165" spans="1:4" s="176" customFormat="1" x14ac:dyDescent="0.3">
      <c r="A165" s="89" t="s">
        <v>513</v>
      </c>
      <c r="B165" s="90" t="s">
        <v>4036</v>
      </c>
      <c r="C165" s="90" t="s">
        <v>4187</v>
      </c>
      <c r="D165" s="90" t="s">
        <v>4202</v>
      </c>
    </row>
    <row r="166" spans="1:4" s="176" customFormat="1" x14ac:dyDescent="0.3">
      <c r="A166" s="89" t="s">
        <v>513</v>
      </c>
      <c r="B166" s="90" t="s">
        <v>4036</v>
      </c>
      <c r="C166" s="90" t="s">
        <v>4187</v>
      </c>
      <c r="D166" s="90" t="s">
        <v>4203</v>
      </c>
    </row>
    <row r="167" spans="1:4" s="176" customFormat="1" x14ac:dyDescent="0.3">
      <c r="A167" s="89" t="s">
        <v>513</v>
      </c>
      <c r="B167" s="90" t="s">
        <v>4036</v>
      </c>
      <c r="C167" s="90" t="s">
        <v>4187</v>
      </c>
      <c r="D167" s="90" t="s">
        <v>4187</v>
      </c>
    </row>
    <row r="168" spans="1:4" s="176" customFormat="1" x14ac:dyDescent="0.3">
      <c r="A168" s="89" t="s">
        <v>513</v>
      </c>
      <c r="B168" s="90" t="s">
        <v>4036</v>
      </c>
      <c r="C168" s="90" t="s">
        <v>4187</v>
      </c>
      <c r="D168" s="90" t="s">
        <v>4204</v>
      </c>
    </row>
    <row r="169" spans="1:4" s="176" customFormat="1" x14ac:dyDescent="0.3">
      <c r="A169" s="89" t="s">
        <v>513</v>
      </c>
      <c r="B169" s="90" t="s">
        <v>4036</v>
      </c>
      <c r="C169" s="90" t="s">
        <v>4187</v>
      </c>
      <c r="D169" s="90" t="s">
        <v>4205</v>
      </c>
    </row>
    <row r="170" spans="1:4" s="176" customFormat="1" x14ac:dyDescent="0.3">
      <c r="A170" s="89" t="s">
        <v>513</v>
      </c>
      <c r="B170" s="90" t="s">
        <v>4036</v>
      </c>
      <c r="C170" s="90" t="s">
        <v>4187</v>
      </c>
      <c r="D170" s="90" t="s">
        <v>4206</v>
      </c>
    </row>
    <row r="171" spans="1:4" s="176" customFormat="1" x14ac:dyDescent="0.3">
      <c r="A171" s="89" t="s">
        <v>513</v>
      </c>
      <c r="B171" s="90" t="s">
        <v>4036</v>
      </c>
      <c r="C171" s="90" t="s">
        <v>4187</v>
      </c>
      <c r="D171" s="90" t="s">
        <v>4207</v>
      </c>
    </row>
    <row r="172" spans="1:4" s="176" customFormat="1" x14ac:dyDescent="0.3">
      <c r="A172" s="89" t="s">
        <v>513</v>
      </c>
      <c r="B172" s="90" t="s">
        <v>4036</v>
      </c>
      <c r="C172" s="90" t="s">
        <v>4187</v>
      </c>
      <c r="D172" s="90" t="s">
        <v>4208</v>
      </c>
    </row>
    <row r="173" spans="1:4" s="176" customFormat="1" x14ac:dyDescent="0.3">
      <c r="A173" s="89" t="s">
        <v>513</v>
      </c>
      <c r="B173" s="90" t="s">
        <v>4036</v>
      </c>
      <c r="C173" s="90" t="s">
        <v>4187</v>
      </c>
      <c r="D173" s="90" t="s">
        <v>4209</v>
      </c>
    </row>
    <row r="174" spans="1:4" s="176" customFormat="1" x14ac:dyDescent="0.3">
      <c r="A174" s="89" t="s">
        <v>513</v>
      </c>
      <c r="B174" s="90" t="s">
        <v>4036</v>
      </c>
      <c r="C174" s="90" t="s">
        <v>4187</v>
      </c>
      <c r="D174" s="90" t="s">
        <v>4210</v>
      </c>
    </row>
    <row r="175" spans="1:4" s="176" customFormat="1" x14ac:dyDescent="0.3">
      <c r="A175" s="89" t="s">
        <v>513</v>
      </c>
      <c r="B175" s="90" t="s">
        <v>4036</v>
      </c>
      <c r="C175" s="90" t="s">
        <v>4187</v>
      </c>
      <c r="D175" s="90" t="s">
        <v>4211</v>
      </c>
    </row>
    <row r="176" spans="1:4" s="176" customFormat="1" x14ac:dyDescent="0.3">
      <c r="A176" s="89" t="s">
        <v>513</v>
      </c>
      <c r="B176" s="90" t="s">
        <v>4036</v>
      </c>
      <c r="C176" s="90" t="s">
        <v>4187</v>
      </c>
      <c r="D176" s="90" t="s">
        <v>4212</v>
      </c>
    </row>
    <row r="177" spans="1:4" s="176" customFormat="1" x14ac:dyDescent="0.3">
      <c r="A177" s="89" t="s">
        <v>513</v>
      </c>
      <c r="B177" s="90" t="s">
        <v>4036</v>
      </c>
      <c r="C177" s="90" t="s">
        <v>4187</v>
      </c>
      <c r="D177" s="90" t="s">
        <v>4213</v>
      </c>
    </row>
    <row r="178" spans="1:4" s="176" customFormat="1" x14ac:dyDescent="0.3">
      <c r="A178" s="89" t="s">
        <v>513</v>
      </c>
      <c r="B178" s="90" t="s">
        <v>4036</v>
      </c>
      <c r="C178" s="90" t="s">
        <v>4187</v>
      </c>
      <c r="D178" s="90" t="s">
        <v>4214</v>
      </c>
    </row>
    <row r="179" spans="1:4" s="176" customFormat="1" x14ac:dyDescent="0.3">
      <c r="A179" s="89" t="s">
        <v>513</v>
      </c>
      <c r="B179" s="90" t="s">
        <v>4036</v>
      </c>
      <c r="C179" s="90" t="s">
        <v>4215</v>
      </c>
      <c r="D179" s="90" t="s">
        <v>4216</v>
      </c>
    </row>
    <row r="180" spans="1:4" s="176" customFormat="1" x14ac:dyDescent="0.3">
      <c r="A180" s="89" t="s">
        <v>513</v>
      </c>
      <c r="B180" s="90" t="s">
        <v>4036</v>
      </c>
      <c r="C180" s="90" t="s">
        <v>4215</v>
      </c>
      <c r="D180" s="90" t="s">
        <v>4217</v>
      </c>
    </row>
    <row r="181" spans="1:4" s="176" customFormat="1" x14ac:dyDescent="0.3">
      <c r="A181" s="89" t="s">
        <v>513</v>
      </c>
      <c r="B181" s="90" t="s">
        <v>4036</v>
      </c>
      <c r="C181" s="90" t="s">
        <v>4215</v>
      </c>
      <c r="D181" s="90" t="s">
        <v>4218</v>
      </c>
    </row>
    <row r="182" spans="1:4" s="176" customFormat="1" x14ac:dyDescent="0.3">
      <c r="A182" s="89" t="s">
        <v>513</v>
      </c>
      <c r="B182" s="90" t="s">
        <v>4036</v>
      </c>
      <c r="C182" s="90" t="s">
        <v>4215</v>
      </c>
      <c r="D182" s="90" t="s">
        <v>4219</v>
      </c>
    </row>
    <row r="183" spans="1:4" s="176" customFormat="1" x14ac:dyDescent="0.3">
      <c r="A183" s="89" t="s">
        <v>513</v>
      </c>
      <c r="B183" s="90" t="s">
        <v>4036</v>
      </c>
      <c r="C183" s="90" t="s">
        <v>4215</v>
      </c>
      <c r="D183" s="90" t="s">
        <v>4220</v>
      </c>
    </row>
    <row r="184" spans="1:4" s="176" customFormat="1" x14ac:dyDescent="0.3">
      <c r="A184" s="89" t="s">
        <v>513</v>
      </c>
      <c r="B184" s="90" t="s">
        <v>4036</v>
      </c>
      <c r="C184" s="90" t="s">
        <v>4215</v>
      </c>
      <c r="D184" s="90" t="s">
        <v>4215</v>
      </c>
    </row>
    <row r="185" spans="1:4" s="176" customFormat="1" x14ac:dyDescent="0.3">
      <c r="A185" s="89" t="s">
        <v>513</v>
      </c>
      <c r="B185" s="90" t="s">
        <v>4036</v>
      </c>
      <c r="C185" s="90" t="s">
        <v>4215</v>
      </c>
      <c r="D185" s="90" t="s">
        <v>4221</v>
      </c>
    </row>
    <row r="186" spans="1:4" s="176" customFormat="1" x14ac:dyDescent="0.3">
      <c r="A186" s="89" t="s">
        <v>513</v>
      </c>
      <c r="B186" s="90" t="s">
        <v>4036</v>
      </c>
      <c r="C186" s="90" t="s">
        <v>4215</v>
      </c>
      <c r="D186" s="90" t="s">
        <v>4222</v>
      </c>
    </row>
    <row r="187" spans="1:4" s="176" customFormat="1" x14ac:dyDescent="0.3">
      <c r="A187" s="89" t="s">
        <v>513</v>
      </c>
      <c r="B187" s="90" t="s">
        <v>4036</v>
      </c>
      <c r="C187" s="90" t="s">
        <v>4215</v>
      </c>
      <c r="D187" s="90" t="s">
        <v>4223</v>
      </c>
    </row>
    <row r="188" spans="1:4" s="176" customFormat="1" x14ac:dyDescent="0.3">
      <c r="A188" s="89" t="s">
        <v>513</v>
      </c>
      <c r="B188" s="90" t="s">
        <v>4036</v>
      </c>
      <c r="C188" s="90" t="s">
        <v>4215</v>
      </c>
      <c r="D188" s="90" t="s">
        <v>4224</v>
      </c>
    </row>
    <row r="189" spans="1:4" s="176" customFormat="1" x14ac:dyDescent="0.3">
      <c r="A189" s="89" t="s">
        <v>513</v>
      </c>
      <c r="B189" s="90" t="s">
        <v>4036</v>
      </c>
      <c r="C189" s="90" t="s">
        <v>4215</v>
      </c>
      <c r="D189" s="90" t="s">
        <v>4225</v>
      </c>
    </row>
    <row r="190" spans="1:4" s="176" customFormat="1" x14ac:dyDescent="0.3">
      <c r="A190" s="89" t="s">
        <v>513</v>
      </c>
      <c r="B190" s="90" t="s">
        <v>4036</v>
      </c>
      <c r="C190" s="90" t="s">
        <v>4215</v>
      </c>
      <c r="D190" s="90" t="s">
        <v>4226</v>
      </c>
    </row>
    <row r="191" spans="1:4" s="176" customFormat="1" x14ac:dyDescent="0.3">
      <c r="A191" s="89" t="s">
        <v>513</v>
      </c>
      <c r="B191" s="90" t="s">
        <v>4036</v>
      </c>
      <c r="C191" s="90" t="s">
        <v>4227</v>
      </c>
      <c r="D191" s="90" t="s">
        <v>4227</v>
      </c>
    </row>
    <row r="192" spans="1:4" s="176" customFormat="1" x14ac:dyDescent="0.3">
      <c r="A192" s="89" t="s">
        <v>513</v>
      </c>
      <c r="B192" s="90" t="s">
        <v>4036</v>
      </c>
      <c r="C192" s="90" t="s">
        <v>4228</v>
      </c>
      <c r="D192" s="90" t="s">
        <v>4229</v>
      </c>
    </row>
    <row r="193" spans="1:4" s="176" customFormat="1" x14ac:dyDescent="0.3">
      <c r="A193" s="89" t="s">
        <v>513</v>
      </c>
      <c r="B193" s="90" t="s">
        <v>4036</v>
      </c>
      <c r="C193" s="90" t="s">
        <v>4228</v>
      </c>
      <c r="D193" s="90" t="s">
        <v>4230</v>
      </c>
    </row>
    <row r="194" spans="1:4" s="176" customFormat="1" x14ac:dyDescent="0.3">
      <c r="A194" s="89" t="s">
        <v>513</v>
      </c>
      <c r="B194" s="90" t="s">
        <v>4036</v>
      </c>
      <c r="C194" s="90" t="s">
        <v>4228</v>
      </c>
      <c r="D194" s="90" t="s">
        <v>4231</v>
      </c>
    </row>
    <row r="195" spans="1:4" s="176" customFormat="1" x14ac:dyDescent="0.3">
      <c r="A195" s="89" t="s">
        <v>513</v>
      </c>
      <c r="B195" s="90" t="s">
        <v>4036</v>
      </c>
      <c r="C195" s="90" t="s">
        <v>4228</v>
      </c>
      <c r="D195" s="90" t="s">
        <v>4232</v>
      </c>
    </row>
    <row r="196" spans="1:4" s="176" customFormat="1" x14ac:dyDescent="0.3">
      <c r="A196" s="89" t="s">
        <v>513</v>
      </c>
      <c r="B196" s="90" t="s">
        <v>4036</v>
      </c>
      <c r="C196" s="90" t="s">
        <v>4228</v>
      </c>
      <c r="D196" s="90" t="s">
        <v>4233</v>
      </c>
    </row>
    <row r="197" spans="1:4" s="176" customFormat="1" x14ac:dyDescent="0.3">
      <c r="A197" s="89" t="s">
        <v>513</v>
      </c>
      <c r="B197" s="90" t="s">
        <v>4036</v>
      </c>
      <c r="C197" s="90" t="s">
        <v>4228</v>
      </c>
      <c r="D197" s="90" t="s">
        <v>4234</v>
      </c>
    </row>
    <row r="198" spans="1:4" s="176" customFormat="1" x14ac:dyDescent="0.3">
      <c r="A198" s="89" t="s">
        <v>513</v>
      </c>
      <c r="B198" s="90" t="s">
        <v>4036</v>
      </c>
      <c r="C198" s="90" t="s">
        <v>4228</v>
      </c>
      <c r="D198" s="90" t="s">
        <v>4235</v>
      </c>
    </row>
    <row r="199" spans="1:4" s="176" customFormat="1" x14ac:dyDescent="0.3">
      <c r="A199" s="89" t="s">
        <v>513</v>
      </c>
      <c r="B199" s="90" t="s">
        <v>4036</v>
      </c>
      <c r="C199" s="90" t="s">
        <v>4228</v>
      </c>
      <c r="D199" s="90" t="s">
        <v>4236</v>
      </c>
    </row>
    <row r="200" spans="1:4" s="176" customFormat="1" x14ac:dyDescent="0.3">
      <c r="A200" s="89" t="s">
        <v>513</v>
      </c>
      <c r="B200" s="90" t="s">
        <v>4036</v>
      </c>
      <c r="C200" s="90" t="s">
        <v>4228</v>
      </c>
      <c r="D200" s="90" t="s">
        <v>4237</v>
      </c>
    </row>
    <row r="201" spans="1:4" s="176" customFormat="1" x14ac:dyDescent="0.3">
      <c r="A201" s="89" t="s">
        <v>513</v>
      </c>
      <c r="B201" s="90" t="s">
        <v>4036</v>
      </c>
      <c r="C201" s="90" t="s">
        <v>4228</v>
      </c>
      <c r="D201" s="90" t="s">
        <v>4238</v>
      </c>
    </row>
    <row r="202" spans="1:4" s="176" customFormat="1" x14ac:dyDescent="0.3">
      <c r="A202" s="89" t="s">
        <v>513</v>
      </c>
      <c r="B202" s="90" t="s">
        <v>4036</v>
      </c>
      <c r="C202" s="90" t="s">
        <v>4228</v>
      </c>
      <c r="D202" s="90" t="s">
        <v>4239</v>
      </c>
    </row>
    <row r="203" spans="1:4" s="176" customFormat="1" x14ac:dyDescent="0.3">
      <c r="A203" s="89" t="s">
        <v>513</v>
      </c>
      <c r="B203" s="90" t="s">
        <v>4036</v>
      </c>
      <c r="C203" s="90" t="s">
        <v>4228</v>
      </c>
      <c r="D203" s="90" t="s">
        <v>4240</v>
      </c>
    </row>
    <row r="204" spans="1:4" s="176" customFormat="1" x14ac:dyDescent="0.3">
      <c r="A204" s="89" t="s">
        <v>513</v>
      </c>
      <c r="B204" s="90" t="s">
        <v>4036</v>
      </c>
      <c r="C204" s="90" t="s">
        <v>4228</v>
      </c>
      <c r="D204" s="90" t="s">
        <v>4241</v>
      </c>
    </row>
    <row r="205" spans="1:4" s="176" customFormat="1" x14ac:dyDescent="0.3">
      <c r="A205" s="89" t="s">
        <v>513</v>
      </c>
      <c r="B205" s="90" t="s">
        <v>4036</v>
      </c>
      <c r="C205" s="90" t="s">
        <v>4228</v>
      </c>
      <c r="D205" s="90" t="s">
        <v>4242</v>
      </c>
    </row>
    <row r="206" spans="1:4" s="176" customFormat="1" x14ac:dyDescent="0.3">
      <c r="A206" s="89" t="s">
        <v>513</v>
      </c>
      <c r="B206" s="90" t="s">
        <v>4036</v>
      </c>
      <c r="C206" s="90" t="s">
        <v>4228</v>
      </c>
      <c r="D206" s="90" t="s">
        <v>4243</v>
      </c>
    </row>
    <row r="207" spans="1:4" s="176" customFormat="1" x14ac:dyDescent="0.3">
      <c r="A207" s="89" t="s">
        <v>513</v>
      </c>
      <c r="B207" s="90" t="s">
        <v>4036</v>
      </c>
      <c r="C207" s="90" t="s">
        <v>4228</v>
      </c>
      <c r="D207" s="90" t="s">
        <v>4244</v>
      </c>
    </row>
    <row r="208" spans="1:4" s="176" customFormat="1" x14ac:dyDescent="0.3">
      <c r="A208" s="89" t="s">
        <v>513</v>
      </c>
      <c r="B208" s="90" t="s">
        <v>4036</v>
      </c>
      <c r="C208" s="90" t="s">
        <v>4228</v>
      </c>
      <c r="D208" s="90" t="s">
        <v>4228</v>
      </c>
    </row>
    <row r="209" spans="1:4" s="176" customFormat="1" x14ac:dyDescent="0.3">
      <c r="A209" s="89" t="s">
        <v>513</v>
      </c>
      <c r="B209" s="90" t="s">
        <v>4036</v>
      </c>
      <c r="C209" s="90" t="s">
        <v>4228</v>
      </c>
      <c r="D209" s="90" t="s">
        <v>4245</v>
      </c>
    </row>
    <row r="210" spans="1:4" s="176" customFormat="1" x14ac:dyDescent="0.3">
      <c r="A210" s="89" t="s">
        <v>513</v>
      </c>
      <c r="B210" s="90" t="s">
        <v>4036</v>
      </c>
      <c r="C210" s="90" t="s">
        <v>4228</v>
      </c>
      <c r="D210" s="90" t="s">
        <v>4246</v>
      </c>
    </row>
    <row r="211" spans="1:4" s="176" customFormat="1" x14ac:dyDescent="0.3">
      <c r="A211" s="89" t="s">
        <v>513</v>
      </c>
      <c r="B211" s="90" t="s">
        <v>4036</v>
      </c>
      <c r="C211" s="90" t="s">
        <v>4228</v>
      </c>
      <c r="D211" s="90" t="s">
        <v>4247</v>
      </c>
    </row>
    <row r="212" spans="1:4" s="176" customFormat="1" x14ac:dyDescent="0.3">
      <c r="A212" s="89" t="s">
        <v>513</v>
      </c>
      <c r="B212" s="90" t="s">
        <v>4036</v>
      </c>
      <c r="C212" s="90" t="s">
        <v>4228</v>
      </c>
      <c r="D212" s="90" t="s">
        <v>4248</v>
      </c>
    </row>
    <row r="213" spans="1:4" s="176" customFormat="1" x14ac:dyDescent="0.3">
      <c r="A213" s="89" t="s">
        <v>513</v>
      </c>
      <c r="B213" s="90" t="s">
        <v>4036</v>
      </c>
      <c r="C213" s="90" t="s">
        <v>4228</v>
      </c>
      <c r="D213" s="90" t="s">
        <v>4249</v>
      </c>
    </row>
    <row r="214" spans="1:4" s="176" customFormat="1" x14ac:dyDescent="0.3">
      <c r="A214" s="89" t="s">
        <v>513</v>
      </c>
      <c r="B214" s="90" t="s">
        <v>4036</v>
      </c>
      <c r="C214" s="90" t="s">
        <v>4228</v>
      </c>
      <c r="D214" s="90" t="s">
        <v>4250</v>
      </c>
    </row>
    <row r="215" spans="1:4" s="176" customFormat="1" x14ac:dyDescent="0.3">
      <c r="A215" s="89" t="s">
        <v>513</v>
      </c>
      <c r="B215" s="90" t="s">
        <v>4036</v>
      </c>
      <c r="C215" s="90" t="s">
        <v>4251</v>
      </c>
      <c r="D215" s="90" t="s">
        <v>4252</v>
      </c>
    </row>
    <row r="216" spans="1:4" s="176" customFormat="1" x14ac:dyDescent="0.3">
      <c r="A216" s="89" t="s">
        <v>513</v>
      </c>
      <c r="B216" s="90" t="s">
        <v>4036</v>
      </c>
      <c r="C216" s="90" t="s">
        <v>4251</v>
      </c>
      <c r="D216" s="90" t="s">
        <v>4253</v>
      </c>
    </row>
    <row r="217" spans="1:4" s="176" customFormat="1" x14ac:dyDescent="0.3">
      <c r="A217" s="89" t="s">
        <v>513</v>
      </c>
      <c r="B217" s="90" t="s">
        <v>4036</v>
      </c>
      <c r="C217" s="90" t="s">
        <v>4251</v>
      </c>
      <c r="D217" s="90" t="s">
        <v>4254</v>
      </c>
    </row>
    <row r="218" spans="1:4" s="176" customFormat="1" x14ac:dyDescent="0.3">
      <c r="A218" s="89" t="s">
        <v>513</v>
      </c>
      <c r="B218" s="90" t="s">
        <v>4036</v>
      </c>
      <c r="C218" s="90" t="s">
        <v>4251</v>
      </c>
      <c r="D218" s="90" t="s">
        <v>4255</v>
      </c>
    </row>
    <row r="219" spans="1:4" s="176" customFormat="1" x14ac:dyDescent="0.3">
      <c r="A219" s="89" t="s">
        <v>513</v>
      </c>
      <c r="B219" s="90" t="s">
        <v>4036</v>
      </c>
      <c r="C219" s="90" t="s">
        <v>4251</v>
      </c>
      <c r="D219" s="90" t="s">
        <v>4256</v>
      </c>
    </row>
    <row r="220" spans="1:4" s="176" customFormat="1" x14ac:dyDescent="0.3">
      <c r="A220" s="89" t="s">
        <v>513</v>
      </c>
      <c r="B220" s="90" t="s">
        <v>4036</v>
      </c>
      <c r="C220" s="90" t="s">
        <v>4251</v>
      </c>
      <c r="D220" s="90" t="s">
        <v>4257</v>
      </c>
    </row>
    <row r="221" spans="1:4" s="176" customFormat="1" x14ac:dyDescent="0.3">
      <c r="A221" s="89" t="s">
        <v>513</v>
      </c>
      <c r="B221" s="90" t="s">
        <v>4036</v>
      </c>
      <c r="C221" s="90" t="s">
        <v>4251</v>
      </c>
      <c r="D221" s="90" t="s">
        <v>4258</v>
      </c>
    </row>
    <row r="222" spans="1:4" s="176" customFormat="1" x14ac:dyDescent="0.3">
      <c r="A222" s="89" t="s">
        <v>513</v>
      </c>
      <c r="B222" s="90" t="s">
        <v>4036</v>
      </c>
      <c r="C222" s="90" t="s">
        <v>4251</v>
      </c>
      <c r="D222" s="90" t="s">
        <v>4259</v>
      </c>
    </row>
    <row r="223" spans="1:4" s="176" customFormat="1" x14ac:dyDescent="0.3">
      <c r="A223" s="89" t="s">
        <v>513</v>
      </c>
      <c r="B223" s="90" t="s">
        <v>4036</v>
      </c>
      <c r="C223" s="90" t="s">
        <v>4251</v>
      </c>
      <c r="D223" s="90" t="s">
        <v>4260</v>
      </c>
    </row>
    <row r="224" spans="1:4" s="176" customFormat="1" x14ac:dyDescent="0.3">
      <c r="A224" s="89" t="s">
        <v>513</v>
      </c>
      <c r="B224" s="90" t="s">
        <v>4036</v>
      </c>
      <c r="C224" s="90" t="s">
        <v>4251</v>
      </c>
      <c r="D224" s="90" t="s">
        <v>4261</v>
      </c>
    </row>
    <row r="225" spans="1:4" s="176" customFormat="1" x14ac:dyDescent="0.3">
      <c r="A225" s="89" t="s">
        <v>513</v>
      </c>
      <c r="B225" s="90" t="s">
        <v>4036</v>
      </c>
      <c r="C225" s="90" t="s">
        <v>4251</v>
      </c>
      <c r="D225" s="90" t="s">
        <v>4262</v>
      </c>
    </row>
    <row r="226" spans="1:4" s="176" customFormat="1" x14ac:dyDescent="0.3">
      <c r="A226" s="89" t="s">
        <v>513</v>
      </c>
      <c r="B226" s="90" t="s">
        <v>4036</v>
      </c>
      <c r="C226" s="90" t="s">
        <v>4251</v>
      </c>
      <c r="D226" s="90" t="s">
        <v>4263</v>
      </c>
    </row>
    <row r="227" spans="1:4" s="176" customFormat="1" x14ac:dyDescent="0.3">
      <c r="A227" s="89" t="s">
        <v>513</v>
      </c>
      <c r="B227" s="90" t="s">
        <v>4036</v>
      </c>
      <c r="C227" s="90" t="s">
        <v>4251</v>
      </c>
      <c r="D227" s="90" t="s">
        <v>4264</v>
      </c>
    </row>
    <row r="228" spans="1:4" s="176" customFormat="1" x14ac:dyDescent="0.3">
      <c r="A228" s="89" t="s">
        <v>513</v>
      </c>
      <c r="B228" s="90" t="s">
        <v>4036</v>
      </c>
      <c r="C228" s="90" t="s">
        <v>4251</v>
      </c>
      <c r="D228" s="90" t="s">
        <v>4251</v>
      </c>
    </row>
    <row r="229" spans="1:4" s="176" customFormat="1" x14ac:dyDescent="0.3">
      <c r="A229" s="89" t="s">
        <v>513</v>
      </c>
      <c r="B229" s="90" t="s">
        <v>4036</v>
      </c>
      <c r="C229" s="90" t="s">
        <v>4251</v>
      </c>
      <c r="D229" s="90" t="s">
        <v>4265</v>
      </c>
    </row>
    <row r="230" spans="1:4" s="176" customFormat="1" x14ac:dyDescent="0.3">
      <c r="A230" s="89" t="s">
        <v>513</v>
      </c>
      <c r="B230" s="90" t="s">
        <v>4036</v>
      </c>
      <c r="C230" s="90" t="s">
        <v>4251</v>
      </c>
      <c r="D230" s="90" t="s">
        <v>4266</v>
      </c>
    </row>
    <row r="231" spans="1:4" s="176" customFormat="1" x14ac:dyDescent="0.3">
      <c r="A231" s="89" t="s">
        <v>513</v>
      </c>
      <c r="B231" s="90" t="s">
        <v>4036</v>
      </c>
      <c r="C231" s="90" t="s">
        <v>4251</v>
      </c>
      <c r="D231" s="90" t="s">
        <v>4267</v>
      </c>
    </row>
    <row r="232" spans="1:4" s="176" customFormat="1" x14ac:dyDescent="0.3">
      <c r="A232" s="89" t="s">
        <v>513</v>
      </c>
      <c r="B232" s="90" t="s">
        <v>4036</v>
      </c>
      <c r="C232" s="90" t="s">
        <v>4251</v>
      </c>
      <c r="D232" s="90" t="s">
        <v>4268</v>
      </c>
    </row>
    <row r="233" spans="1:4" s="176" customFormat="1" x14ac:dyDescent="0.3">
      <c r="A233" s="89" t="s">
        <v>513</v>
      </c>
      <c r="B233" s="90" t="s">
        <v>4036</v>
      </c>
      <c r="C233" s="90" t="s">
        <v>4251</v>
      </c>
      <c r="D233" s="90" t="s">
        <v>4269</v>
      </c>
    </row>
    <row r="234" spans="1:4" s="176" customFormat="1" x14ac:dyDescent="0.3">
      <c r="A234" s="89" t="s">
        <v>513</v>
      </c>
      <c r="B234" s="90" t="s">
        <v>4036</v>
      </c>
      <c r="C234" s="90" t="s">
        <v>4251</v>
      </c>
      <c r="D234" s="90" t="s">
        <v>4270</v>
      </c>
    </row>
    <row r="235" spans="1:4" s="176" customFormat="1" x14ac:dyDescent="0.3">
      <c r="A235" s="89" t="s">
        <v>513</v>
      </c>
      <c r="B235" s="90" t="s">
        <v>4036</v>
      </c>
      <c r="C235" s="90" t="s">
        <v>4251</v>
      </c>
      <c r="D235" s="90" t="s">
        <v>4271</v>
      </c>
    </row>
    <row r="236" spans="1:4" s="176" customFormat="1" x14ac:dyDescent="0.3">
      <c r="A236" s="89" t="s">
        <v>513</v>
      </c>
      <c r="B236" s="90" t="s">
        <v>4036</v>
      </c>
      <c r="C236" s="90" t="s">
        <v>4251</v>
      </c>
      <c r="D236" s="90" t="s">
        <v>4272</v>
      </c>
    </row>
    <row r="237" spans="1:4" s="176" customFormat="1" x14ac:dyDescent="0.3">
      <c r="A237" s="89" t="s">
        <v>513</v>
      </c>
      <c r="B237" s="90" t="s">
        <v>4036</v>
      </c>
      <c r="C237" s="90" t="s">
        <v>4273</v>
      </c>
      <c r="D237" s="90" t="s">
        <v>4274</v>
      </c>
    </row>
    <row r="238" spans="1:4" s="176" customFormat="1" x14ac:dyDescent="0.3">
      <c r="A238" s="89" t="s">
        <v>513</v>
      </c>
      <c r="B238" s="90" t="s">
        <v>4036</v>
      </c>
      <c r="C238" s="90" t="s">
        <v>4273</v>
      </c>
      <c r="D238" s="90" t="s">
        <v>4275</v>
      </c>
    </row>
    <row r="239" spans="1:4" s="176" customFormat="1" x14ac:dyDescent="0.3">
      <c r="A239" s="89" t="s">
        <v>513</v>
      </c>
      <c r="B239" s="90" t="s">
        <v>4036</v>
      </c>
      <c r="C239" s="90" t="s">
        <v>4273</v>
      </c>
      <c r="D239" s="90" t="s">
        <v>4276</v>
      </c>
    </row>
    <row r="240" spans="1:4" s="176" customFormat="1" x14ac:dyDescent="0.3">
      <c r="A240" s="89" t="s">
        <v>513</v>
      </c>
      <c r="B240" s="90" t="s">
        <v>4036</v>
      </c>
      <c r="C240" s="90" t="s">
        <v>4273</v>
      </c>
      <c r="D240" s="90" t="s">
        <v>4277</v>
      </c>
    </row>
    <row r="241" spans="1:4" s="176" customFormat="1" x14ac:dyDescent="0.3">
      <c r="A241" s="89" t="s">
        <v>513</v>
      </c>
      <c r="B241" s="90" t="s">
        <v>4036</v>
      </c>
      <c r="C241" s="90" t="s">
        <v>4273</v>
      </c>
      <c r="D241" s="90" t="s">
        <v>4278</v>
      </c>
    </row>
    <row r="242" spans="1:4" s="176" customFormat="1" x14ac:dyDescent="0.3">
      <c r="A242" s="89" t="s">
        <v>513</v>
      </c>
      <c r="B242" s="90" t="s">
        <v>4036</v>
      </c>
      <c r="C242" s="90" t="s">
        <v>4273</v>
      </c>
      <c r="D242" s="90" t="s">
        <v>4273</v>
      </c>
    </row>
    <row r="243" spans="1:4" s="176" customFormat="1" x14ac:dyDescent="0.3">
      <c r="A243" s="89" t="s">
        <v>513</v>
      </c>
      <c r="B243" s="90" t="s">
        <v>4036</v>
      </c>
      <c r="C243" s="90" t="s">
        <v>4273</v>
      </c>
      <c r="D243" s="90" t="s">
        <v>4279</v>
      </c>
    </row>
    <row r="244" spans="1:4" s="176" customFormat="1" x14ac:dyDescent="0.3">
      <c r="A244" s="89" t="s">
        <v>513</v>
      </c>
      <c r="B244" s="90" t="s">
        <v>4036</v>
      </c>
      <c r="C244" s="90" t="s">
        <v>4273</v>
      </c>
      <c r="D244" s="90" t="s">
        <v>4280</v>
      </c>
    </row>
    <row r="245" spans="1:4" s="176" customFormat="1" x14ac:dyDescent="0.3">
      <c r="A245" s="89" t="s">
        <v>513</v>
      </c>
      <c r="B245" s="90" t="s">
        <v>4036</v>
      </c>
      <c r="C245" s="90" t="s">
        <v>4273</v>
      </c>
      <c r="D245" s="90" t="s">
        <v>4281</v>
      </c>
    </row>
    <row r="246" spans="1:4" s="176" customFormat="1" x14ac:dyDescent="0.3">
      <c r="A246" s="89" t="s">
        <v>513</v>
      </c>
      <c r="B246" s="90" t="s">
        <v>4036</v>
      </c>
      <c r="C246" s="90" t="s">
        <v>4273</v>
      </c>
      <c r="D246" s="90" t="s">
        <v>4282</v>
      </c>
    </row>
    <row r="247" spans="1:4" s="176" customFormat="1" x14ac:dyDescent="0.3">
      <c r="A247" s="89" t="s">
        <v>513</v>
      </c>
      <c r="B247" s="90" t="s">
        <v>4036</v>
      </c>
      <c r="C247" s="90" t="s">
        <v>4273</v>
      </c>
      <c r="D247" s="90" t="s">
        <v>4283</v>
      </c>
    </row>
    <row r="248" spans="1:4" s="176" customFormat="1" x14ac:dyDescent="0.3">
      <c r="A248" s="89" t="s">
        <v>513</v>
      </c>
      <c r="B248" s="90" t="s">
        <v>4036</v>
      </c>
      <c r="C248" s="90" t="s">
        <v>4284</v>
      </c>
      <c r="D248" s="90" t="s">
        <v>4285</v>
      </c>
    </row>
    <row r="249" spans="1:4" s="176" customFormat="1" x14ac:dyDescent="0.3">
      <c r="A249" s="89" t="s">
        <v>513</v>
      </c>
      <c r="B249" s="90" t="s">
        <v>4036</v>
      </c>
      <c r="C249" s="90" t="s">
        <v>4284</v>
      </c>
      <c r="D249" s="90" t="s">
        <v>4286</v>
      </c>
    </row>
    <row r="250" spans="1:4" s="176" customFormat="1" x14ac:dyDescent="0.3">
      <c r="A250" s="89" t="s">
        <v>513</v>
      </c>
      <c r="B250" s="90" t="s">
        <v>4036</v>
      </c>
      <c r="C250" s="90" t="s">
        <v>4284</v>
      </c>
      <c r="D250" s="90" t="s">
        <v>4287</v>
      </c>
    </row>
    <row r="251" spans="1:4" s="176" customFormat="1" x14ac:dyDescent="0.3">
      <c r="A251" s="89" t="s">
        <v>513</v>
      </c>
      <c r="B251" s="90" t="s">
        <v>4036</v>
      </c>
      <c r="C251" s="90" t="s">
        <v>4284</v>
      </c>
      <c r="D251" s="90" t="s">
        <v>4288</v>
      </c>
    </row>
    <row r="252" spans="1:4" s="176" customFormat="1" x14ac:dyDescent="0.3">
      <c r="A252" s="89" t="s">
        <v>513</v>
      </c>
      <c r="B252" s="90" t="s">
        <v>4036</v>
      </c>
      <c r="C252" s="90" t="s">
        <v>4284</v>
      </c>
      <c r="D252" s="90" t="s">
        <v>4289</v>
      </c>
    </row>
    <row r="253" spans="1:4" s="176" customFormat="1" x14ac:dyDescent="0.3">
      <c r="A253" s="89" t="s">
        <v>513</v>
      </c>
      <c r="B253" s="90" t="s">
        <v>4036</v>
      </c>
      <c r="C253" s="90" t="s">
        <v>4284</v>
      </c>
      <c r="D253" s="90" t="s">
        <v>4290</v>
      </c>
    </row>
    <row r="254" spans="1:4" s="176" customFormat="1" x14ac:dyDescent="0.3">
      <c r="A254" s="89" t="s">
        <v>513</v>
      </c>
      <c r="B254" s="90" t="s">
        <v>4036</v>
      </c>
      <c r="C254" s="90" t="s">
        <v>4284</v>
      </c>
      <c r="D254" s="90" t="s">
        <v>4291</v>
      </c>
    </row>
    <row r="255" spans="1:4" s="176" customFormat="1" x14ac:dyDescent="0.3">
      <c r="A255" s="89" t="s">
        <v>513</v>
      </c>
      <c r="B255" s="90" t="s">
        <v>4036</v>
      </c>
      <c r="C255" s="90" t="s">
        <v>4284</v>
      </c>
      <c r="D255" s="90" t="s">
        <v>4292</v>
      </c>
    </row>
    <row r="256" spans="1:4" s="176" customFormat="1" x14ac:dyDescent="0.3">
      <c r="A256" s="89" t="s">
        <v>513</v>
      </c>
      <c r="B256" s="90" t="s">
        <v>4036</v>
      </c>
      <c r="C256" s="90" t="s">
        <v>4284</v>
      </c>
      <c r="D256" s="90" t="s">
        <v>4293</v>
      </c>
    </row>
    <row r="257" spans="1:4" s="176" customFormat="1" x14ac:dyDescent="0.3">
      <c r="A257" s="89" t="s">
        <v>513</v>
      </c>
      <c r="B257" s="90" t="s">
        <v>4036</v>
      </c>
      <c r="C257" s="90" t="s">
        <v>4284</v>
      </c>
      <c r="D257" s="90" t="s">
        <v>4294</v>
      </c>
    </row>
    <row r="258" spans="1:4" s="176" customFormat="1" x14ac:dyDescent="0.3">
      <c r="A258" s="89" t="s">
        <v>513</v>
      </c>
      <c r="B258" s="90" t="s">
        <v>4036</v>
      </c>
      <c r="C258" s="90" t="s">
        <v>4284</v>
      </c>
      <c r="D258" s="90" t="s">
        <v>4295</v>
      </c>
    </row>
    <row r="259" spans="1:4" s="176" customFormat="1" x14ac:dyDescent="0.3">
      <c r="A259" s="89" t="s">
        <v>513</v>
      </c>
      <c r="B259" s="90" t="s">
        <v>4036</v>
      </c>
      <c r="C259" s="90" t="s">
        <v>4284</v>
      </c>
      <c r="D259" s="90" t="s">
        <v>4296</v>
      </c>
    </row>
    <row r="260" spans="1:4" s="176" customFormat="1" x14ac:dyDescent="0.3">
      <c r="A260" s="89" t="s">
        <v>513</v>
      </c>
      <c r="B260" s="90" t="s">
        <v>4036</v>
      </c>
      <c r="C260" s="90" t="s">
        <v>4284</v>
      </c>
      <c r="D260" s="90" t="s">
        <v>4297</v>
      </c>
    </row>
    <row r="261" spans="1:4" s="176" customFormat="1" x14ac:dyDescent="0.3">
      <c r="A261" s="89" t="s">
        <v>513</v>
      </c>
      <c r="B261" s="90" t="s">
        <v>4036</v>
      </c>
      <c r="C261" s="90" t="s">
        <v>4284</v>
      </c>
      <c r="D261" s="90" t="s">
        <v>4298</v>
      </c>
    </row>
    <row r="262" spans="1:4" s="176" customFormat="1" x14ac:dyDescent="0.3">
      <c r="A262" s="89" t="s">
        <v>513</v>
      </c>
      <c r="B262" s="90" t="s">
        <v>4036</v>
      </c>
      <c r="C262" s="90" t="s">
        <v>4284</v>
      </c>
      <c r="D262" s="90" t="s">
        <v>4299</v>
      </c>
    </row>
    <row r="263" spans="1:4" s="176" customFormat="1" x14ac:dyDescent="0.3">
      <c r="A263" s="89" t="s">
        <v>513</v>
      </c>
      <c r="B263" s="90" t="s">
        <v>4036</v>
      </c>
      <c r="C263" s="90" t="s">
        <v>4284</v>
      </c>
      <c r="D263" s="90" t="s">
        <v>4300</v>
      </c>
    </row>
    <row r="264" spans="1:4" s="176" customFormat="1" x14ac:dyDescent="0.3">
      <c r="A264" s="89" t="s">
        <v>513</v>
      </c>
      <c r="B264" s="90" t="s">
        <v>4036</v>
      </c>
      <c r="C264" s="90" t="s">
        <v>4284</v>
      </c>
      <c r="D264" s="90" t="s">
        <v>4301</v>
      </c>
    </row>
    <row r="265" spans="1:4" s="176" customFormat="1" x14ac:dyDescent="0.3">
      <c r="A265" s="89" t="s">
        <v>513</v>
      </c>
      <c r="B265" s="90" t="s">
        <v>4036</v>
      </c>
      <c r="C265" s="90" t="s">
        <v>4284</v>
      </c>
      <c r="D265" s="90" t="s">
        <v>4302</v>
      </c>
    </row>
    <row r="266" spans="1:4" s="176" customFormat="1" x14ac:dyDescent="0.3">
      <c r="A266" s="89" t="s">
        <v>513</v>
      </c>
      <c r="B266" s="90" t="s">
        <v>4036</v>
      </c>
      <c r="C266" s="90" t="s">
        <v>4284</v>
      </c>
      <c r="D266" s="90" t="s">
        <v>4303</v>
      </c>
    </row>
    <row r="267" spans="1:4" s="176" customFormat="1" x14ac:dyDescent="0.3">
      <c r="A267" s="89" t="s">
        <v>513</v>
      </c>
      <c r="B267" s="90" t="s">
        <v>4036</v>
      </c>
      <c r="C267" s="90" t="s">
        <v>4284</v>
      </c>
      <c r="D267" s="90" t="s">
        <v>4304</v>
      </c>
    </row>
    <row r="268" spans="1:4" s="176" customFormat="1" x14ac:dyDescent="0.3">
      <c r="A268" s="89" t="s">
        <v>513</v>
      </c>
      <c r="B268" s="90" t="s">
        <v>4036</v>
      </c>
      <c r="C268" s="90" t="s">
        <v>4284</v>
      </c>
      <c r="D268" s="90" t="s">
        <v>4305</v>
      </c>
    </row>
    <row r="269" spans="1:4" s="176" customFormat="1" x14ac:dyDescent="0.3">
      <c r="A269" s="89" t="s">
        <v>513</v>
      </c>
      <c r="B269" s="90" t="s">
        <v>4036</v>
      </c>
      <c r="C269" s="90" t="s">
        <v>4284</v>
      </c>
      <c r="D269" s="90" t="s">
        <v>4306</v>
      </c>
    </row>
    <row r="270" spans="1:4" s="176" customFormat="1" x14ac:dyDescent="0.3">
      <c r="A270" s="89" t="s">
        <v>513</v>
      </c>
      <c r="B270" s="90" t="s">
        <v>4036</v>
      </c>
      <c r="C270" s="90" t="s">
        <v>4284</v>
      </c>
      <c r="D270" s="90" t="s">
        <v>4307</v>
      </c>
    </row>
    <row r="271" spans="1:4" s="176" customFormat="1" x14ac:dyDescent="0.3">
      <c r="A271" s="89" t="s">
        <v>513</v>
      </c>
      <c r="B271" s="90" t="s">
        <v>4036</v>
      </c>
      <c r="C271" s="90" t="s">
        <v>4284</v>
      </c>
      <c r="D271" s="90" t="s">
        <v>4308</v>
      </c>
    </row>
    <row r="272" spans="1:4" s="176" customFormat="1" x14ac:dyDescent="0.3">
      <c r="A272" s="89" t="s">
        <v>513</v>
      </c>
      <c r="B272" s="90" t="s">
        <v>4036</v>
      </c>
      <c r="C272" s="90" t="s">
        <v>4284</v>
      </c>
      <c r="D272" s="90" t="s">
        <v>4284</v>
      </c>
    </row>
    <row r="273" spans="1:4" s="176" customFormat="1" x14ac:dyDescent="0.3">
      <c r="A273" s="89" t="s">
        <v>513</v>
      </c>
      <c r="B273" s="90" t="s">
        <v>4036</v>
      </c>
      <c r="C273" s="90" t="s">
        <v>4284</v>
      </c>
      <c r="D273" s="90" t="s">
        <v>4309</v>
      </c>
    </row>
    <row r="274" spans="1:4" s="176" customFormat="1" x14ac:dyDescent="0.3">
      <c r="A274" s="89" t="s">
        <v>513</v>
      </c>
      <c r="B274" s="90" t="s">
        <v>4036</v>
      </c>
      <c r="C274" s="90" t="s">
        <v>4284</v>
      </c>
      <c r="D274" s="90" t="s">
        <v>4310</v>
      </c>
    </row>
    <row r="275" spans="1:4" s="176" customFormat="1" x14ac:dyDescent="0.3">
      <c r="A275" s="89" t="s">
        <v>513</v>
      </c>
      <c r="B275" s="90" t="s">
        <v>4036</v>
      </c>
      <c r="C275" s="90" t="s">
        <v>4311</v>
      </c>
      <c r="D275" s="90" t="s">
        <v>4312</v>
      </c>
    </row>
    <row r="276" spans="1:4" s="176" customFormat="1" x14ac:dyDescent="0.3">
      <c r="A276" s="89" t="s">
        <v>513</v>
      </c>
      <c r="B276" s="90" t="s">
        <v>4036</v>
      </c>
      <c r="C276" s="90" t="s">
        <v>4311</v>
      </c>
      <c r="D276" s="90" t="s">
        <v>4313</v>
      </c>
    </row>
    <row r="277" spans="1:4" s="176" customFormat="1" x14ac:dyDescent="0.3">
      <c r="A277" s="89" t="s">
        <v>513</v>
      </c>
      <c r="B277" s="90" t="s">
        <v>4036</v>
      </c>
      <c r="C277" s="90" t="s">
        <v>4311</v>
      </c>
      <c r="D277" s="90" t="s">
        <v>4314</v>
      </c>
    </row>
    <row r="278" spans="1:4" s="176" customFormat="1" x14ac:dyDescent="0.3">
      <c r="A278" s="89" t="s">
        <v>513</v>
      </c>
      <c r="B278" s="90" t="s">
        <v>4036</v>
      </c>
      <c r="C278" s="90" t="s">
        <v>4311</v>
      </c>
      <c r="D278" s="90" t="s">
        <v>4311</v>
      </c>
    </row>
    <row r="279" spans="1:4" s="176" customFormat="1" x14ac:dyDescent="0.3">
      <c r="A279" s="89" t="s">
        <v>513</v>
      </c>
      <c r="B279" s="90" t="s">
        <v>4036</v>
      </c>
      <c r="C279" s="90" t="s">
        <v>4315</v>
      </c>
      <c r="D279" s="90" t="s">
        <v>4315</v>
      </c>
    </row>
    <row r="280" spans="1:4" s="176" customFormat="1" x14ac:dyDescent="0.3">
      <c r="A280" s="89" t="s">
        <v>513</v>
      </c>
      <c r="B280" s="90" t="s">
        <v>4036</v>
      </c>
      <c r="C280" s="90" t="s">
        <v>4315</v>
      </c>
      <c r="D280" s="90" t="s">
        <v>4316</v>
      </c>
    </row>
    <row r="281" spans="1:4" s="176" customFormat="1" x14ac:dyDescent="0.3">
      <c r="A281" s="89" t="s">
        <v>513</v>
      </c>
      <c r="B281" s="90" t="s">
        <v>4036</v>
      </c>
      <c r="C281" s="90" t="s">
        <v>4315</v>
      </c>
      <c r="D281" s="90" t="s">
        <v>4317</v>
      </c>
    </row>
    <row r="282" spans="1:4" s="176" customFormat="1" x14ac:dyDescent="0.3">
      <c r="A282" s="89" t="s">
        <v>513</v>
      </c>
      <c r="B282" s="90" t="s">
        <v>4036</v>
      </c>
      <c r="C282" s="90" t="s">
        <v>4315</v>
      </c>
      <c r="D282" s="90" t="s">
        <v>4318</v>
      </c>
    </row>
    <row r="283" spans="1:4" s="176" customFormat="1" x14ac:dyDescent="0.3">
      <c r="A283" s="89" t="s">
        <v>513</v>
      </c>
      <c r="B283" s="90" t="s">
        <v>4036</v>
      </c>
      <c r="C283" s="90" t="s">
        <v>4315</v>
      </c>
      <c r="D283" s="90" t="s">
        <v>4319</v>
      </c>
    </row>
    <row r="284" spans="1:4" s="176" customFormat="1" x14ac:dyDescent="0.3">
      <c r="A284" s="89" t="s">
        <v>513</v>
      </c>
      <c r="B284" s="90" t="s">
        <v>4036</v>
      </c>
      <c r="C284" s="90" t="s">
        <v>4315</v>
      </c>
      <c r="D284" s="90" t="s">
        <v>4320</v>
      </c>
    </row>
    <row r="285" spans="1:4" s="176" customFormat="1" x14ac:dyDescent="0.3">
      <c r="A285" s="89" t="s">
        <v>513</v>
      </c>
      <c r="B285" s="90" t="s">
        <v>4036</v>
      </c>
      <c r="C285" s="90" t="s">
        <v>4315</v>
      </c>
      <c r="D285" s="90" t="s">
        <v>4321</v>
      </c>
    </row>
    <row r="286" spans="1:4" s="176" customFormat="1" x14ac:dyDescent="0.3">
      <c r="A286" s="89" t="s">
        <v>513</v>
      </c>
      <c r="B286" s="90" t="s">
        <v>4036</v>
      </c>
      <c r="C286" s="90" t="s">
        <v>4315</v>
      </c>
      <c r="D286" s="90" t="s">
        <v>4322</v>
      </c>
    </row>
    <row r="287" spans="1:4" s="176" customFormat="1" x14ac:dyDescent="0.3">
      <c r="A287" s="89" t="s">
        <v>513</v>
      </c>
      <c r="B287" s="90" t="s">
        <v>4036</v>
      </c>
      <c r="C287" s="90" t="s">
        <v>4323</v>
      </c>
      <c r="D287" s="90" t="s">
        <v>4324</v>
      </c>
    </row>
    <row r="288" spans="1:4" s="176" customFormat="1" x14ac:dyDescent="0.3">
      <c r="A288" s="89" t="s">
        <v>513</v>
      </c>
      <c r="B288" s="90" t="s">
        <v>4036</v>
      </c>
      <c r="C288" s="90" t="s">
        <v>4323</v>
      </c>
      <c r="D288" s="90" t="s">
        <v>4325</v>
      </c>
    </row>
    <row r="289" spans="1:4" s="176" customFormat="1" x14ac:dyDescent="0.3">
      <c r="A289" s="89" t="s">
        <v>513</v>
      </c>
      <c r="B289" s="90" t="s">
        <v>4036</v>
      </c>
      <c r="C289" s="90" t="s">
        <v>4323</v>
      </c>
      <c r="D289" s="90" t="s">
        <v>4326</v>
      </c>
    </row>
    <row r="290" spans="1:4" s="176" customFormat="1" x14ac:dyDescent="0.3">
      <c r="A290" s="89" t="s">
        <v>513</v>
      </c>
      <c r="B290" s="90" t="s">
        <v>4036</v>
      </c>
      <c r="C290" s="90" t="s">
        <v>4327</v>
      </c>
      <c r="D290" s="90" t="s">
        <v>4328</v>
      </c>
    </row>
    <row r="291" spans="1:4" s="176" customFormat="1" x14ac:dyDescent="0.3">
      <c r="A291" s="89" t="s">
        <v>513</v>
      </c>
      <c r="B291" s="90" t="s">
        <v>4036</v>
      </c>
      <c r="C291" s="90" t="s">
        <v>4327</v>
      </c>
      <c r="D291" s="90" t="s">
        <v>4327</v>
      </c>
    </row>
    <row r="292" spans="1:4" s="176" customFormat="1" x14ac:dyDescent="0.3">
      <c r="A292" s="89" t="s">
        <v>513</v>
      </c>
      <c r="B292" s="90" t="s">
        <v>4036</v>
      </c>
      <c r="C292" s="90" t="s">
        <v>4327</v>
      </c>
      <c r="D292" s="90" t="s">
        <v>4329</v>
      </c>
    </row>
    <row r="293" spans="1:4" s="176" customFormat="1" x14ac:dyDescent="0.3">
      <c r="A293" s="89" t="s">
        <v>513</v>
      </c>
      <c r="B293" s="90" t="s">
        <v>4036</v>
      </c>
      <c r="C293" s="90" t="s">
        <v>4327</v>
      </c>
      <c r="D293" s="90" t="s">
        <v>4330</v>
      </c>
    </row>
    <row r="294" spans="1:4" s="176" customFormat="1" x14ac:dyDescent="0.3">
      <c r="A294" s="89" t="s">
        <v>513</v>
      </c>
      <c r="B294" s="90" t="s">
        <v>4036</v>
      </c>
      <c r="C294" s="90" t="s">
        <v>4327</v>
      </c>
      <c r="D294" s="90" t="s">
        <v>4331</v>
      </c>
    </row>
    <row r="295" spans="1:4" s="176" customFormat="1" x14ac:dyDescent="0.3">
      <c r="A295" s="89" t="s">
        <v>513</v>
      </c>
      <c r="B295" s="90" t="s">
        <v>4036</v>
      </c>
      <c r="C295" s="90" t="s">
        <v>4327</v>
      </c>
      <c r="D295" s="90" t="s">
        <v>4332</v>
      </c>
    </row>
    <row r="296" spans="1:4" s="176" customFormat="1" x14ac:dyDescent="0.3">
      <c r="A296" s="89" t="s">
        <v>513</v>
      </c>
      <c r="B296" s="90" t="s">
        <v>4036</v>
      </c>
      <c r="C296" s="90" t="s">
        <v>4327</v>
      </c>
      <c r="D296" s="90" t="s">
        <v>4333</v>
      </c>
    </row>
    <row r="297" spans="1:4" s="176" customFormat="1" x14ac:dyDescent="0.3">
      <c r="A297" s="89" t="s">
        <v>513</v>
      </c>
      <c r="B297" s="90" t="s">
        <v>4036</v>
      </c>
      <c r="C297" s="90" t="s">
        <v>4334</v>
      </c>
      <c r="D297" s="90" t="s">
        <v>4335</v>
      </c>
    </row>
    <row r="298" spans="1:4" s="176" customFormat="1" x14ac:dyDescent="0.3">
      <c r="A298" s="89" t="s">
        <v>513</v>
      </c>
      <c r="B298" s="90" t="s">
        <v>4036</v>
      </c>
      <c r="C298" s="90" t="s">
        <v>4334</v>
      </c>
      <c r="D298" s="90" t="s">
        <v>4336</v>
      </c>
    </row>
    <row r="299" spans="1:4" s="176" customFormat="1" x14ac:dyDescent="0.3">
      <c r="A299" s="89" t="s">
        <v>513</v>
      </c>
      <c r="B299" s="90" t="s">
        <v>4036</v>
      </c>
      <c r="C299" s="90" t="s">
        <v>4097</v>
      </c>
      <c r="D299" s="90" t="s">
        <v>4189</v>
      </c>
    </row>
    <row r="300" spans="1:4" s="176" customFormat="1" x14ac:dyDescent="0.3">
      <c r="A300" s="89" t="s">
        <v>513</v>
      </c>
      <c r="B300" s="90" t="s">
        <v>4036</v>
      </c>
      <c r="C300" s="90" t="s">
        <v>4097</v>
      </c>
      <c r="D300" s="90" t="s">
        <v>4337</v>
      </c>
    </row>
    <row r="301" spans="1:4" s="176" customFormat="1" x14ac:dyDescent="0.3">
      <c r="A301" s="89" t="s">
        <v>513</v>
      </c>
      <c r="B301" s="90" t="s">
        <v>4036</v>
      </c>
      <c r="C301" s="90" t="s">
        <v>4097</v>
      </c>
      <c r="D301" s="90" t="s">
        <v>4338</v>
      </c>
    </row>
    <row r="302" spans="1:4" s="176" customFormat="1" x14ac:dyDescent="0.3">
      <c r="A302" s="89" t="s">
        <v>513</v>
      </c>
      <c r="B302" s="90" t="s">
        <v>4036</v>
      </c>
      <c r="C302" s="90" t="s">
        <v>4097</v>
      </c>
      <c r="D302" s="90" t="s">
        <v>4339</v>
      </c>
    </row>
    <row r="303" spans="1:4" s="176" customFormat="1" x14ac:dyDescent="0.3">
      <c r="A303" s="89" t="s">
        <v>513</v>
      </c>
      <c r="B303" s="90" t="s">
        <v>4036</v>
      </c>
      <c r="C303" s="90" t="s">
        <v>4097</v>
      </c>
      <c r="D303" s="90" t="s">
        <v>4340</v>
      </c>
    </row>
    <row r="304" spans="1:4" s="176" customFormat="1" x14ac:dyDescent="0.3">
      <c r="A304" s="89" t="s">
        <v>513</v>
      </c>
      <c r="B304" s="90" t="s">
        <v>4036</v>
      </c>
      <c r="C304" s="90" t="s">
        <v>4097</v>
      </c>
      <c r="D304" s="90" t="s">
        <v>4341</v>
      </c>
    </row>
    <row r="305" spans="1:4" s="176" customFormat="1" x14ac:dyDescent="0.3">
      <c r="A305" s="89" t="s">
        <v>513</v>
      </c>
      <c r="B305" s="90" t="s">
        <v>4036</v>
      </c>
      <c r="C305" s="90" t="s">
        <v>4097</v>
      </c>
      <c r="D305" s="90" t="s">
        <v>4342</v>
      </c>
    </row>
    <row r="306" spans="1:4" s="176" customFormat="1" x14ac:dyDescent="0.3">
      <c r="A306" s="89" t="s">
        <v>513</v>
      </c>
      <c r="B306" s="90" t="s">
        <v>4036</v>
      </c>
      <c r="C306" s="90" t="s">
        <v>4097</v>
      </c>
      <c r="D306" s="90" t="s">
        <v>4343</v>
      </c>
    </row>
    <row r="307" spans="1:4" s="176" customFormat="1" x14ac:dyDescent="0.3">
      <c r="A307" s="89" t="s">
        <v>513</v>
      </c>
      <c r="B307" s="90" t="s">
        <v>4036</v>
      </c>
      <c r="C307" s="90" t="s">
        <v>4097</v>
      </c>
      <c r="D307" s="90" t="s">
        <v>4344</v>
      </c>
    </row>
    <row r="308" spans="1:4" s="176" customFormat="1" x14ac:dyDescent="0.3">
      <c r="A308" s="89" t="s">
        <v>513</v>
      </c>
      <c r="B308" s="90" t="s">
        <v>4036</v>
      </c>
      <c r="C308" s="90" t="s">
        <v>4097</v>
      </c>
      <c r="D308" s="90" t="s">
        <v>4345</v>
      </c>
    </row>
    <row r="309" spans="1:4" s="176" customFormat="1" x14ac:dyDescent="0.3">
      <c r="A309" s="89" t="s">
        <v>513</v>
      </c>
      <c r="B309" s="90" t="s">
        <v>4036</v>
      </c>
      <c r="C309" s="90" t="s">
        <v>4097</v>
      </c>
      <c r="D309" s="90" t="s">
        <v>4346</v>
      </c>
    </row>
    <row r="310" spans="1:4" s="176" customFormat="1" x14ac:dyDescent="0.3">
      <c r="A310" s="89" t="s">
        <v>513</v>
      </c>
      <c r="B310" s="90" t="s">
        <v>4036</v>
      </c>
      <c r="C310" s="90" t="s">
        <v>4097</v>
      </c>
      <c r="D310" s="90" t="s">
        <v>4347</v>
      </c>
    </row>
    <row r="311" spans="1:4" s="176" customFormat="1" x14ac:dyDescent="0.3">
      <c r="A311" s="89" t="s">
        <v>513</v>
      </c>
      <c r="B311" s="90" t="s">
        <v>4036</v>
      </c>
      <c r="C311" s="90" t="s">
        <v>4097</v>
      </c>
      <c r="D311" s="90" t="s">
        <v>4348</v>
      </c>
    </row>
    <row r="312" spans="1:4" s="176" customFormat="1" x14ac:dyDescent="0.3">
      <c r="A312" s="89" t="s">
        <v>513</v>
      </c>
      <c r="B312" s="90" t="s">
        <v>4036</v>
      </c>
      <c r="C312" s="90" t="s">
        <v>4097</v>
      </c>
      <c r="D312" s="90" t="s">
        <v>4349</v>
      </c>
    </row>
    <row r="313" spans="1:4" s="176" customFormat="1" x14ac:dyDescent="0.3">
      <c r="A313" s="89" t="s">
        <v>513</v>
      </c>
      <c r="B313" s="90" t="s">
        <v>4036</v>
      </c>
      <c r="C313" s="90" t="s">
        <v>4097</v>
      </c>
      <c r="D313" s="90" t="s">
        <v>4350</v>
      </c>
    </row>
    <row r="314" spans="1:4" s="176" customFormat="1" x14ac:dyDescent="0.3">
      <c r="A314" s="89" t="s">
        <v>513</v>
      </c>
      <c r="B314" s="90" t="s">
        <v>4036</v>
      </c>
      <c r="C314" s="90" t="s">
        <v>4097</v>
      </c>
      <c r="D314" s="90" t="s">
        <v>4351</v>
      </c>
    </row>
    <row r="315" spans="1:4" s="176" customFormat="1" x14ac:dyDescent="0.3">
      <c r="A315" s="89" t="s">
        <v>513</v>
      </c>
      <c r="B315" s="90" t="s">
        <v>4036</v>
      </c>
      <c r="C315" s="90" t="s">
        <v>4352</v>
      </c>
      <c r="D315" s="90" t="s">
        <v>4353</v>
      </c>
    </row>
    <row r="316" spans="1:4" s="176" customFormat="1" x14ac:dyDescent="0.3">
      <c r="A316" s="89" t="s">
        <v>513</v>
      </c>
      <c r="B316" s="90" t="s">
        <v>4036</v>
      </c>
      <c r="C316" s="90" t="s">
        <v>4352</v>
      </c>
      <c r="D316" s="90" t="s">
        <v>4354</v>
      </c>
    </row>
    <row r="317" spans="1:4" s="176" customFormat="1" x14ac:dyDescent="0.3">
      <c r="A317" s="89" t="s">
        <v>513</v>
      </c>
      <c r="B317" s="90" t="s">
        <v>4036</v>
      </c>
      <c r="C317" s="90" t="s">
        <v>4352</v>
      </c>
      <c r="D317" s="90" t="s">
        <v>4352</v>
      </c>
    </row>
    <row r="318" spans="1:4" s="176" customFormat="1" x14ac:dyDescent="0.3">
      <c r="A318" s="89" t="s">
        <v>513</v>
      </c>
      <c r="B318" s="90" t="s">
        <v>4036</v>
      </c>
      <c r="C318" s="90" t="s">
        <v>4352</v>
      </c>
      <c r="D318" s="90" t="s">
        <v>4355</v>
      </c>
    </row>
    <row r="319" spans="1:4" s="176" customFormat="1" x14ac:dyDescent="0.3">
      <c r="A319" s="89" t="s">
        <v>513</v>
      </c>
      <c r="B319" s="90" t="s">
        <v>4036</v>
      </c>
      <c r="C319" s="90" t="s">
        <v>4352</v>
      </c>
      <c r="D319" s="90" t="s">
        <v>4356</v>
      </c>
    </row>
    <row r="320" spans="1:4" s="176" customFormat="1" x14ac:dyDescent="0.3">
      <c r="A320" s="89" t="s">
        <v>513</v>
      </c>
      <c r="B320" s="90" t="s">
        <v>4036</v>
      </c>
      <c r="C320" s="90" t="s">
        <v>4352</v>
      </c>
      <c r="D320" s="90" t="s">
        <v>4225</v>
      </c>
    </row>
    <row r="321" spans="1:4" s="176" customFormat="1" x14ac:dyDescent="0.3">
      <c r="A321" s="89" t="s">
        <v>513</v>
      </c>
      <c r="B321" s="90" t="s">
        <v>4036</v>
      </c>
      <c r="C321" s="90" t="s">
        <v>4357</v>
      </c>
      <c r="D321" s="90" t="s">
        <v>4358</v>
      </c>
    </row>
    <row r="322" spans="1:4" s="176" customFormat="1" x14ac:dyDescent="0.3">
      <c r="A322" s="89" t="s">
        <v>513</v>
      </c>
      <c r="B322" s="90" t="s">
        <v>4036</v>
      </c>
      <c r="C322" s="90" t="s">
        <v>4357</v>
      </c>
      <c r="D322" s="90" t="s">
        <v>4359</v>
      </c>
    </row>
    <row r="323" spans="1:4" s="176" customFormat="1" x14ac:dyDescent="0.3">
      <c r="A323" s="89" t="s">
        <v>513</v>
      </c>
      <c r="B323" s="90" t="s">
        <v>4036</v>
      </c>
      <c r="C323" s="90" t="s">
        <v>4357</v>
      </c>
      <c r="D323" s="90" t="s">
        <v>4357</v>
      </c>
    </row>
    <row r="324" spans="1:4" s="176" customFormat="1" x14ac:dyDescent="0.3">
      <c r="A324" s="89" t="s">
        <v>513</v>
      </c>
      <c r="B324" s="90" t="s">
        <v>4036</v>
      </c>
      <c r="C324" s="90" t="s">
        <v>4360</v>
      </c>
      <c r="D324" s="90" t="s">
        <v>4361</v>
      </c>
    </row>
    <row r="325" spans="1:4" s="176" customFormat="1" x14ac:dyDescent="0.3">
      <c r="A325" s="89" t="s">
        <v>513</v>
      </c>
      <c r="B325" s="90" t="s">
        <v>4036</v>
      </c>
      <c r="C325" s="90" t="s">
        <v>4360</v>
      </c>
      <c r="D325" s="90" t="s">
        <v>4362</v>
      </c>
    </row>
    <row r="326" spans="1:4" s="176" customFormat="1" x14ac:dyDescent="0.3">
      <c r="A326" s="89" t="s">
        <v>513</v>
      </c>
      <c r="B326" s="90" t="s">
        <v>4036</v>
      </c>
      <c r="C326" s="90" t="s">
        <v>4360</v>
      </c>
      <c r="D326" s="90" t="s">
        <v>4360</v>
      </c>
    </row>
    <row r="327" spans="1:4" s="176" customFormat="1" x14ac:dyDescent="0.3">
      <c r="A327" s="89" t="s">
        <v>513</v>
      </c>
      <c r="B327" s="90" t="s">
        <v>4036</v>
      </c>
      <c r="C327" s="90" t="s">
        <v>4363</v>
      </c>
      <c r="D327" s="90" t="s">
        <v>4363</v>
      </c>
    </row>
    <row r="328" spans="1:4" s="176" customFormat="1" x14ac:dyDescent="0.3">
      <c r="A328" s="89" t="s">
        <v>513</v>
      </c>
      <c r="B328" s="90" t="s">
        <v>4036</v>
      </c>
      <c r="C328" s="90" t="s">
        <v>4363</v>
      </c>
      <c r="D328" s="90" t="s">
        <v>4364</v>
      </c>
    </row>
    <row r="329" spans="1:4" s="176" customFormat="1" x14ac:dyDescent="0.3">
      <c r="A329" s="89" t="s">
        <v>513</v>
      </c>
      <c r="B329" s="90" t="s">
        <v>4036</v>
      </c>
      <c r="C329" s="90" t="s">
        <v>4363</v>
      </c>
      <c r="D329" s="90" t="s">
        <v>4365</v>
      </c>
    </row>
    <row r="330" spans="1:4" s="176" customFormat="1" x14ac:dyDescent="0.3">
      <c r="A330" s="89" t="s">
        <v>513</v>
      </c>
      <c r="B330" s="90" t="s">
        <v>4036</v>
      </c>
      <c r="C330" s="90" t="s">
        <v>4363</v>
      </c>
      <c r="D330" s="90" t="s">
        <v>4366</v>
      </c>
    </row>
    <row r="331" spans="1:4" s="176" customFormat="1" x14ac:dyDescent="0.3">
      <c r="A331" s="89" t="s">
        <v>513</v>
      </c>
      <c r="B331" s="90" t="s">
        <v>4036</v>
      </c>
      <c r="C331" s="90" t="s">
        <v>4363</v>
      </c>
      <c r="D331" s="90" t="s">
        <v>4367</v>
      </c>
    </row>
    <row r="332" spans="1:4" s="176" customFormat="1" x14ac:dyDescent="0.3">
      <c r="A332" s="89" t="s">
        <v>513</v>
      </c>
      <c r="B332" s="90" t="s">
        <v>4036</v>
      </c>
      <c r="C332" s="90" t="s">
        <v>4363</v>
      </c>
      <c r="D332" s="90" t="s">
        <v>4368</v>
      </c>
    </row>
    <row r="333" spans="1:4" s="176" customFormat="1" x14ac:dyDescent="0.3">
      <c r="A333" s="89" t="s">
        <v>513</v>
      </c>
      <c r="B333" s="90" t="s">
        <v>4036</v>
      </c>
      <c r="C333" s="90" t="s">
        <v>4363</v>
      </c>
      <c r="D333" s="90" t="s">
        <v>4369</v>
      </c>
    </row>
    <row r="334" spans="1:4" s="176" customFormat="1" x14ac:dyDescent="0.3">
      <c r="A334" s="89" t="s">
        <v>513</v>
      </c>
      <c r="B334" s="90" t="s">
        <v>4036</v>
      </c>
      <c r="C334" s="90" t="s">
        <v>4363</v>
      </c>
      <c r="D334" s="90" t="s">
        <v>4370</v>
      </c>
    </row>
    <row r="335" spans="1:4" s="176" customFormat="1" x14ac:dyDescent="0.3">
      <c r="A335" s="89" t="s">
        <v>513</v>
      </c>
      <c r="B335" s="90" t="s">
        <v>4036</v>
      </c>
      <c r="C335" s="90" t="s">
        <v>4363</v>
      </c>
      <c r="D335" s="90" t="s">
        <v>4371</v>
      </c>
    </row>
    <row r="336" spans="1:4" s="176" customFormat="1" x14ac:dyDescent="0.3">
      <c r="A336" s="89" t="s">
        <v>513</v>
      </c>
      <c r="B336" s="90" t="s">
        <v>4036</v>
      </c>
      <c r="C336" s="90" t="s">
        <v>4363</v>
      </c>
      <c r="D336" s="90" t="s">
        <v>4372</v>
      </c>
    </row>
    <row r="337" spans="1:4" s="176" customFormat="1" x14ac:dyDescent="0.3">
      <c r="A337" s="89" t="s">
        <v>513</v>
      </c>
      <c r="B337" s="90" t="s">
        <v>4036</v>
      </c>
      <c r="C337" s="90" t="s">
        <v>4363</v>
      </c>
      <c r="D337" s="90" t="s">
        <v>4373</v>
      </c>
    </row>
    <row r="338" spans="1:4" s="176" customFormat="1" x14ac:dyDescent="0.3">
      <c r="A338" s="89" t="s">
        <v>513</v>
      </c>
      <c r="B338" s="90" t="s">
        <v>4036</v>
      </c>
      <c r="C338" s="90" t="s">
        <v>4363</v>
      </c>
      <c r="D338" s="90" t="s">
        <v>4374</v>
      </c>
    </row>
    <row r="339" spans="1:4" s="176" customFormat="1" x14ac:dyDescent="0.3">
      <c r="A339" s="89" t="s">
        <v>513</v>
      </c>
      <c r="B339" s="90" t="s">
        <v>4036</v>
      </c>
      <c r="C339" s="90" t="s">
        <v>4363</v>
      </c>
      <c r="D339" s="90" t="s">
        <v>4375</v>
      </c>
    </row>
    <row r="340" spans="1:4" s="176" customFormat="1" x14ac:dyDescent="0.3">
      <c r="A340" s="89" t="s">
        <v>513</v>
      </c>
      <c r="B340" s="90" t="s">
        <v>4036</v>
      </c>
      <c r="C340" s="90" t="s">
        <v>4363</v>
      </c>
      <c r="D340" s="90" t="s">
        <v>4376</v>
      </c>
    </row>
    <row r="341" spans="1:4" s="176" customFormat="1" x14ac:dyDescent="0.3">
      <c r="A341" s="89" t="s">
        <v>513</v>
      </c>
      <c r="B341" s="90" t="s">
        <v>4036</v>
      </c>
      <c r="C341" s="90" t="s">
        <v>4363</v>
      </c>
      <c r="D341" s="90" t="s">
        <v>4377</v>
      </c>
    </row>
    <row r="342" spans="1:4" s="176" customFormat="1" x14ac:dyDescent="0.3">
      <c r="A342" s="89" t="s">
        <v>513</v>
      </c>
      <c r="B342" s="90" t="s">
        <v>4036</v>
      </c>
      <c r="C342" s="90" t="s">
        <v>4363</v>
      </c>
      <c r="D342" s="90" t="s">
        <v>4378</v>
      </c>
    </row>
    <row r="343" spans="1:4" s="176" customFormat="1" x14ac:dyDescent="0.3">
      <c r="A343" s="89" t="s">
        <v>513</v>
      </c>
      <c r="B343" s="90" t="s">
        <v>4036</v>
      </c>
      <c r="C343" s="90" t="s">
        <v>4363</v>
      </c>
      <c r="D343" s="90" t="s">
        <v>4379</v>
      </c>
    </row>
    <row r="344" spans="1:4" s="176" customFormat="1" x14ac:dyDescent="0.3">
      <c r="A344" s="89" t="s">
        <v>513</v>
      </c>
      <c r="B344" s="90" t="s">
        <v>4036</v>
      </c>
      <c r="C344" s="90" t="s">
        <v>4363</v>
      </c>
      <c r="D344" s="90" t="s">
        <v>4380</v>
      </c>
    </row>
    <row r="345" spans="1:4" s="176" customFormat="1" x14ac:dyDescent="0.3">
      <c r="A345" s="89" t="s">
        <v>513</v>
      </c>
      <c r="B345" s="90" t="s">
        <v>4036</v>
      </c>
      <c r="C345" s="90" t="s">
        <v>4363</v>
      </c>
      <c r="D345" s="90" t="s">
        <v>4381</v>
      </c>
    </row>
    <row r="346" spans="1:4" s="176" customFormat="1" x14ac:dyDescent="0.3">
      <c r="A346" s="89" t="s">
        <v>513</v>
      </c>
      <c r="B346" s="90" t="s">
        <v>4036</v>
      </c>
      <c r="C346" s="90" t="s">
        <v>4363</v>
      </c>
      <c r="D346" s="90" t="s">
        <v>4382</v>
      </c>
    </row>
    <row r="347" spans="1:4" s="176" customFormat="1" x14ac:dyDescent="0.3">
      <c r="A347" s="89" t="s">
        <v>513</v>
      </c>
      <c r="B347" s="90" t="s">
        <v>4036</v>
      </c>
      <c r="C347" s="90" t="s">
        <v>4363</v>
      </c>
      <c r="D347" s="90" t="s">
        <v>4383</v>
      </c>
    </row>
    <row r="348" spans="1:4" s="176" customFormat="1" x14ac:dyDescent="0.3">
      <c r="A348" s="89" t="s">
        <v>516</v>
      </c>
      <c r="B348" s="90" t="s">
        <v>4384</v>
      </c>
      <c r="C348" s="90" t="s">
        <v>4385</v>
      </c>
      <c r="D348" s="90" t="s">
        <v>4386</v>
      </c>
    </row>
    <row r="349" spans="1:4" s="176" customFormat="1" x14ac:dyDescent="0.3">
      <c r="A349" s="89" t="s">
        <v>516</v>
      </c>
      <c r="B349" s="90" t="s">
        <v>4384</v>
      </c>
      <c r="C349" s="90" t="s">
        <v>4385</v>
      </c>
      <c r="D349" s="90" t="s">
        <v>4385</v>
      </c>
    </row>
    <row r="350" spans="1:4" s="176" customFormat="1" x14ac:dyDescent="0.3">
      <c r="A350" s="89" t="s">
        <v>516</v>
      </c>
      <c r="B350" s="90" t="s">
        <v>4384</v>
      </c>
      <c r="C350" s="90" t="s">
        <v>4385</v>
      </c>
      <c r="D350" s="90" t="s">
        <v>4115</v>
      </c>
    </row>
    <row r="351" spans="1:4" s="176" customFormat="1" x14ac:dyDescent="0.3">
      <c r="A351" s="89" t="s">
        <v>516</v>
      </c>
      <c r="B351" s="90" t="s">
        <v>4384</v>
      </c>
      <c r="C351" s="90" t="s">
        <v>4385</v>
      </c>
      <c r="D351" s="90" t="s">
        <v>4387</v>
      </c>
    </row>
    <row r="352" spans="1:4" s="176" customFormat="1" x14ac:dyDescent="0.3">
      <c r="A352" s="89" t="s">
        <v>516</v>
      </c>
      <c r="B352" s="90" t="s">
        <v>4384</v>
      </c>
      <c r="C352" s="90" t="s">
        <v>4385</v>
      </c>
      <c r="D352" s="90" t="s">
        <v>4388</v>
      </c>
    </row>
    <row r="353" spans="1:4" s="176" customFormat="1" x14ac:dyDescent="0.3">
      <c r="A353" s="89" t="s">
        <v>516</v>
      </c>
      <c r="B353" s="90" t="s">
        <v>4384</v>
      </c>
      <c r="C353" s="90" t="s">
        <v>4385</v>
      </c>
      <c r="D353" s="90" t="s">
        <v>4389</v>
      </c>
    </row>
    <row r="354" spans="1:4" s="176" customFormat="1" x14ac:dyDescent="0.3">
      <c r="A354" s="89" t="s">
        <v>516</v>
      </c>
      <c r="B354" s="90" t="s">
        <v>4384</v>
      </c>
      <c r="C354" s="90" t="s">
        <v>4385</v>
      </c>
      <c r="D354" s="90" t="s">
        <v>4390</v>
      </c>
    </row>
    <row r="355" spans="1:4" s="176" customFormat="1" x14ac:dyDescent="0.3">
      <c r="A355" s="89" t="s">
        <v>516</v>
      </c>
      <c r="B355" s="90" t="s">
        <v>4384</v>
      </c>
      <c r="C355" s="90" t="s">
        <v>4385</v>
      </c>
      <c r="D355" s="90" t="s">
        <v>4391</v>
      </c>
    </row>
    <row r="356" spans="1:4" s="176" customFormat="1" x14ac:dyDescent="0.3">
      <c r="A356" s="89" t="s">
        <v>516</v>
      </c>
      <c r="B356" s="90" t="s">
        <v>4384</v>
      </c>
      <c r="C356" s="90" t="s">
        <v>4385</v>
      </c>
      <c r="D356" s="90" t="s">
        <v>4392</v>
      </c>
    </row>
    <row r="357" spans="1:4" s="176" customFormat="1" x14ac:dyDescent="0.3">
      <c r="A357" s="89" t="s">
        <v>516</v>
      </c>
      <c r="B357" s="90" t="s">
        <v>4384</v>
      </c>
      <c r="C357" s="90" t="s">
        <v>4385</v>
      </c>
      <c r="D357" s="90" t="s">
        <v>4393</v>
      </c>
    </row>
    <row r="358" spans="1:4" s="176" customFormat="1" x14ac:dyDescent="0.3">
      <c r="A358" s="89" t="s">
        <v>516</v>
      </c>
      <c r="B358" s="90" t="s">
        <v>4384</v>
      </c>
      <c r="C358" s="90" t="s">
        <v>4385</v>
      </c>
      <c r="D358" s="90" t="s">
        <v>4394</v>
      </c>
    </row>
    <row r="359" spans="1:4" s="176" customFormat="1" x14ac:dyDescent="0.3">
      <c r="A359" s="89" t="s">
        <v>516</v>
      </c>
      <c r="B359" s="90" t="s">
        <v>4384</v>
      </c>
      <c r="C359" s="90" t="s">
        <v>4385</v>
      </c>
      <c r="D359" s="90" t="s">
        <v>4395</v>
      </c>
    </row>
    <row r="360" spans="1:4" s="176" customFormat="1" x14ac:dyDescent="0.3">
      <c r="A360" s="89" t="s">
        <v>516</v>
      </c>
      <c r="B360" s="90" t="s">
        <v>4384</v>
      </c>
      <c r="C360" s="90" t="s">
        <v>4385</v>
      </c>
      <c r="D360" s="90" t="s">
        <v>4396</v>
      </c>
    </row>
    <row r="361" spans="1:4" s="176" customFormat="1" x14ac:dyDescent="0.3">
      <c r="A361" s="89" t="s">
        <v>516</v>
      </c>
      <c r="B361" s="90" t="s">
        <v>4384</v>
      </c>
      <c r="C361" s="90" t="s">
        <v>4385</v>
      </c>
      <c r="D361" s="90" t="s">
        <v>4397</v>
      </c>
    </row>
    <row r="362" spans="1:4" s="176" customFormat="1" x14ac:dyDescent="0.3">
      <c r="A362" s="89" t="s">
        <v>516</v>
      </c>
      <c r="B362" s="90" t="s">
        <v>4384</v>
      </c>
      <c r="C362" s="90" t="s">
        <v>4385</v>
      </c>
      <c r="D362" s="90" t="s">
        <v>4398</v>
      </c>
    </row>
    <row r="363" spans="1:4" s="176" customFormat="1" x14ac:dyDescent="0.3">
      <c r="A363" s="89" t="s">
        <v>516</v>
      </c>
      <c r="B363" s="90" t="s">
        <v>4384</v>
      </c>
      <c r="C363" s="90" t="s">
        <v>4385</v>
      </c>
      <c r="D363" s="90" t="s">
        <v>4351</v>
      </c>
    </row>
    <row r="364" spans="1:4" s="176" customFormat="1" x14ac:dyDescent="0.3">
      <c r="A364" s="89" t="s">
        <v>516</v>
      </c>
      <c r="B364" s="90" t="s">
        <v>4384</v>
      </c>
      <c r="C364" s="90" t="s">
        <v>4385</v>
      </c>
      <c r="D364" s="90" t="s">
        <v>4399</v>
      </c>
    </row>
    <row r="365" spans="1:4" s="176" customFormat="1" x14ac:dyDescent="0.3">
      <c r="A365" s="89" t="s">
        <v>516</v>
      </c>
      <c r="B365" s="90" t="s">
        <v>4384</v>
      </c>
      <c r="C365" s="90" t="s">
        <v>4400</v>
      </c>
      <c r="D365" s="90" t="s">
        <v>4401</v>
      </c>
    </row>
    <row r="366" spans="1:4" s="176" customFormat="1" x14ac:dyDescent="0.3">
      <c r="A366" s="89" t="s">
        <v>516</v>
      </c>
      <c r="B366" s="90" t="s">
        <v>4384</v>
      </c>
      <c r="C366" s="90" t="s">
        <v>4400</v>
      </c>
      <c r="D366" s="90" t="s">
        <v>4232</v>
      </c>
    </row>
    <row r="367" spans="1:4" s="176" customFormat="1" x14ac:dyDescent="0.3">
      <c r="A367" s="89" t="s">
        <v>516</v>
      </c>
      <c r="B367" s="90" t="s">
        <v>4384</v>
      </c>
      <c r="C367" s="90" t="s">
        <v>4400</v>
      </c>
      <c r="D367" s="90" t="s">
        <v>4400</v>
      </c>
    </row>
    <row r="368" spans="1:4" s="176" customFormat="1" x14ac:dyDescent="0.3">
      <c r="A368" s="89" t="s">
        <v>516</v>
      </c>
      <c r="B368" s="90" t="s">
        <v>4384</v>
      </c>
      <c r="C368" s="90" t="s">
        <v>4400</v>
      </c>
      <c r="D368" s="90" t="s">
        <v>4402</v>
      </c>
    </row>
    <row r="369" spans="1:4" s="176" customFormat="1" x14ac:dyDescent="0.3">
      <c r="A369" s="89" t="s">
        <v>516</v>
      </c>
      <c r="B369" s="90" t="s">
        <v>4384</v>
      </c>
      <c r="C369" s="90" t="s">
        <v>4400</v>
      </c>
      <c r="D369" s="90" t="s">
        <v>4403</v>
      </c>
    </row>
    <row r="370" spans="1:4" s="176" customFormat="1" x14ac:dyDescent="0.3">
      <c r="A370" s="89" t="s">
        <v>516</v>
      </c>
      <c r="B370" s="90" t="s">
        <v>4384</v>
      </c>
      <c r="C370" s="90" t="s">
        <v>4400</v>
      </c>
      <c r="D370" s="90" t="s">
        <v>4404</v>
      </c>
    </row>
    <row r="371" spans="1:4" s="176" customFormat="1" x14ac:dyDescent="0.3">
      <c r="A371" s="89" t="s">
        <v>516</v>
      </c>
      <c r="B371" s="90" t="s">
        <v>4384</v>
      </c>
      <c r="C371" s="90" t="s">
        <v>4400</v>
      </c>
      <c r="D371" s="90" t="s">
        <v>4405</v>
      </c>
    </row>
    <row r="372" spans="1:4" s="176" customFormat="1" x14ac:dyDescent="0.3">
      <c r="A372" s="89" t="s">
        <v>516</v>
      </c>
      <c r="B372" s="90" t="s">
        <v>4384</v>
      </c>
      <c r="C372" s="90" t="s">
        <v>4400</v>
      </c>
      <c r="D372" s="90" t="s">
        <v>4406</v>
      </c>
    </row>
    <row r="373" spans="1:4" s="176" customFormat="1" x14ac:dyDescent="0.3">
      <c r="A373" s="89" t="s">
        <v>516</v>
      </c>
      <c r="B373" s="90" t="s">
        <v>4384</v>
      </c>
      <c r="C373" s="90" t="s">
        <v>4400</v>
      </c>
      <c r="D373" s="90" t="s">
        <v>4407</v>
      </c>
    </row>
    <row r="374" spans="1:4" s="176" customFormat="1" x14ac:dyDescent="0.3">
      <c r="A374" s="89" t="s">
        <v>516</v>
      </c>
      <c r="B374" s="90" t="s">
        <v>4384</v>
      </c>
      <c r="C374" s="90" t="s">
        <v>4400</v>
      </c>
      <c r="D374" s="90" t="s">
        <v>4408</v>
      </c>
    </row>
    <row r="375" spans="1:4" s="176" customFormat="1" x14ac:dyDescent="0.3">
      <c r="A375" s="89" t="s">
        <v>516</v>
      </c>
      <c r="B375" s="90" t="s">
        <v>4384</v>
      </c>
      <c r="C375" s="90" t="s">
        <v>4400</v>
      </c>
      <c r="D375" s="90" t="s">
        <v>4409</v>
      </c>
    </row>
    <row r="376" spans="1:4" s="176" customFormat="1" x14ac:dyDescent="0.3">
      <c r="A376" s="89" t="s">
        <v>516</v>
      </c>
      <c r="B376" s="90" t="s">
        <v>4384</v>
      </c>
      <c r="C376" s="90" t="s">
        <v>4400</v>
      </c>
      <c r="D376" s="90" t="s">
        <v>4410</v>
      </c>
    </row>
    <row r="377" spans="1:4" s="176" customFormat="1" x14ac:dyDescent="0.3">
      <c r="A377" s="89" t="s">
        <v>516</v>
      </c>
      <c r="B377" s="90" t="s">
        <v>4384</v>
      </c>
      <c r="C377" s="90" t="s">
        <v>4411</v>
      </c>
      <c r="D377" s="90" t="s">
        <v>4412</v>
      </c>
    </row>
    <row r="378" spans="1:4" s="176" customFormat="1" x14ac:dyDescent="0.3">
      <c r="A378" s="89" t="s">
        <v>516</v>
      </c>
      <c r="B378" s="90" t="s">
        <v>4384</v>
      </c>
      <c r="C378" s="90" t="s">
        <v>4411</v>
      </c>
      <c r="D378" s="90" t="s">
        <v>4413</v>
      </c>
    </row>
    <row r="379" spans="1:4" s="176" customFormat="1" x14ac:dyDescent="0.3">
      <c r="A379" s="89" t="s">
        <v>516</v>
      </c>
      <c r="B379" s="90" t="s">
        <v>4384</v>
      </c>
      <c r="C379" s="90" t="s">
        <v>4411</v>
      </c>
      <c r="D379" s="90" t="s">
        <v>4414</v>
      </c>
    </row>
    <row r="380" spans="1:4" s="176" customFormat="1" x14ac:dyDescent="0.3">
      <c r="A380" s="89" t="s">
        <v>516</v>
      </c>
      <c r="B380" s="90" t="s">
        <v>4384</v>
      </c>
      <c r="C380" s="90" t="s">
        <v>4411</v>
      </c>
      <c r="D380" s="90" t="s">
        <v>4415</v>
      </c>
    </row>
    <row r="381" spans="1:4" s="176" customFormat="1" x14ac:dyDescent="0.3">
      <c r="A381" s="89" t="s">
        <v>516</v>
      </c>
      <c r="B381" s="90" t="s">
        <v>4384</v>
      </c>
      <c r="C381" s="90" t="s">
        <v>4411</v>
      </c>
      <c r="D381" s="90" t="s">
        <v>4416</v>
      </c>
    </row>
    <row r="382" spans="1:4" s="176" customFormat="1" x14ac:dyDescent="0.3">
      <c r="A382" s="89" t="s">
        <v>516</v>
      </c>
      <c r="B382" s="90" t="s">
        <v>4384</v>
      </c>
      <c r="C382" s="90" t="s">
        <v>4411</v>
      </c>
      <c r="D382" s="90" t="s">
        <v>4417</v>
      </c>
    </row>
    <row r="383" spans="1:4" s="176" customFormat="1" x14ac:dyDescent="0.3">
      <c r="A383" s="89" t="s">
        <v>516</v>
      </c>
      <c r="B383" s="90" t="s">
        <v>4384</v>
      </c>
      <c r="C383" s="90" t="s">
        <v>4411</v>
      </c>
      <c r="D383" s="90" t="s">
        <v>4418</v>
      </c>
    </row>
    <row r="384" spans="1:4" s="176" customFormat="1" x14ac:dyDescent="0.3">
      <c r="A384" s="89" t="s">
        <v>516</v>
      </c>
      <c r="B384" s="90" t="s">
        <v>4384</v>
      </c>
      <c r="C384" s="90" t="s">
        <v>4411</v>
      </c>
      <c r="D384" s="90" t="s">
        <v>4419</v>
      </c>
    </row>
    <row r="385" spans="1:4" s="176" customFormat="1" x14ac:dyDescent="0.3">
      <c r="A385" s="89" t="s">
        <v>516</v>
      </c>
      <c r="B385" s="90" t="s">
        <v>4384</v>
      </c>
      <c r="C385" s="90" t="s">
        <v>4411</v>
      </c>
      <c r="D385" s="90" t="s">
        <v>4420</v>
      </c>
    </row>
    <row r="386" spans="1:4" s="176" customFormat="1" x14ac:dyDescent="0.3">
      <c r="A386" s="89" t="s">
        <v>516</v>
      </c>
      <c r="B386" s="90" t="s">
        <v>4384</v>
      </c>
      <c r="C386" s="90" t="s">
        <v>4411</v>
      </c>
      <c r="D386" s="90" t="s">
        <v>4421</v>
      </c>
    </row>
    <row r="387" spans="1:4" s="176" customFormat="1" x14ac:dyDescent="0.3">
      <c r="A387" s="89" t="s">
        <v>516</v>
      </c>
      <c r="B387" s="90" t="s">
        <v>4384</v>
      </c>
      <c r="C387" s="90" t="s">
        <v>4422</v>
      </c>
      <c r="D387" s="90" t="s">
        <v>4423</v>
      </c>
    </row>
    <row r="388" spans="1:4" s="176" customFormat="1" x14ac:dyDescent="0.3">
      <c r="A388" s="89" t="s">
        <v>516</v>
      </c>
      <c r="B388" s="90" t="s">
        <v>4384</v>
      </c>
      <c r="C388" s="90" t="s">
        <v>4422</v>
      </c>
      <c r="D388" s="90" t="s">
        <v>4424</v>
      </c>
    </row>
    <row r="389" spans="1:4" s="176" customFormat="1" x14ac:dyDescent="0.3">
      <c r="A389" s="89" t="s">
        <v>516</v>
      </c>
      <c r="B389" s="90" t="s">
        <v>4384</v>
      </c>
      <c r="C389" s="90" t="s">
        <v>4422</v>
      </c>
      <c r="D389" s="90" t="s">
        <v>4425</v>
      </c>
    </row>
    <row r="390" spans="1:4" s="176" customFormat="1" x14ac:dyDescent="0.3">
      <c r="A390" s="89" t="s">
        <v>516</v>
      </c>
      <c r="B390" s="90" t="s">
        <v>4384</v>
      </c>
      <c r="C390" s="90" t="s">
        <v>4422</v>
      </c>
      <c r="D390" s="90" t="s">
        <v>4422</v>
      </c>
    </row>
    <row r="391" spans="1:4" s="176" customFormat="1" x14ac:dyDescent="0.3">
      <c r="A391" s="89" t="s">
        <v>516</v>
      </c>
      <c r="B391" s="90" t="s">
        <v>4384</v>
      </c>
      <c r="C391" s="90" t="s">
        <v>4422</v>
      </c>
      <c r="D391" s="90" t="s">
        <v>4426</v>
      </c>
    </row>
    <row r="392" spans="1:4" s="176" customFormat="1" x14ac:dyDescent="0.3">
      <c r="A392" s="89" t="s">
        <v>516</v>
      </c>
      <c r="B392" s="90" t="s">
        <v>4384</v>
      </c>
      <c r="C392" s="90" t="s">
        <v>4422</v>
      </c>
      <c r="D392" s="90" t="s">
        <v>4427</v>
      </c>
    </row>
    <row r="393" spans="1:4" s="176" customFormat="1" x14ac:dyDescent="0.3">
      <c r="A393" s="89" t="s">
        <v>516</v>
      </c>
      <c r="B393" s="90" t="s">
        <v>4384</v>
      </c>
      <c r="C393" s="90" t="s">
        <v>4422</v>
      </c>
      <c r="D393" s="90" t="s">
        <v>4428</v>
      </c>
    </row>
    <row r="394" spans="1:4" s="176" customFormat="1" x14ac:dyDescent="0.3">
      <c r="A394" s="89" t="s">
        <v>516</v>
      </c>
      <c r="B394" s="90" t="s">
        <v>4384</v>
      </c>
      <c r="C394" s="90" t="s">
        <v>4422</v>
      </c>
      <c r="D394" s="90" t="s">
        <v>4429</v>
      </c>
    </row>
    <row r="395" spans="1:4" s="176" customFormat="1" x14ac:dyDescent="0.3">
      <c r="A395" s="89" t="s">
        <v>516</v>
      </c>
      <c r="B395" s="90" t="s">
        <v>4384</v>
      </c>
      <c r="C395" s="90" t="s">
        <v>4422</v>
      </c>
      <c r="D395" s="90" t="s">
        <v>4430</v>
      </c>
    </row>
    <row r="396" spans="1:4" s="176" customFormat="1" x14ac:dyDescent="0.3">
      <c r="A396" s="89" t="s">
        <v>516</v>
      </c>
      <c r="B396" s="90" t="s">
        <v>4384</v>
      </c>
      <c r="C396" s="90" t="s">
        <v>4422</v>
      </c>
      <c r="D396" s="90" t="s">
        <v>4431</v>
      </c>
    </row>
    <row r="397" spans="1:4" s="176" customFormat="1" x14ac:dyDescent="0.3">
      <c r="A397" s="89" t="s">
        <v>516</v>
      </c>
      <c r="B397" s="90" t="s">
        <v>4384</v>
      </c>
      <c r="C397" s="90" t="s">
        <v>4422</v>
      </c>
      <c r="D397" s="90" t="s">
        <v>4432</v>
      </c>
    </row>
    <row r="398" spans="1:4" s="176" customFormat="1" x14ac:dyDescent="0.3">
      <c r="A398" s="89" t="s">
        <v>516</v>
      </c>
      <c r="B398" s="90" t="s">
        <v>4384</v>
      </c>
      <c r="C398" s="90" t="s">
        <v>4433</v>
      </c>
      <c r="D398" s="90" t="s">
        <v>4434</v>
      </c>
    </row>
    <row r="399" spans="1:4" s="176" customFormat="1" x14ac:dyDescent="0.3">
      <c r="A399" s="89" t="s">
        <v>516</v>
      </c>
      <c r="B399" s="90" t="s">
        <v>4384</v>
      </c>
      <c r="C399" s="90" t="s">
        <v>4433</v>
      </c>
      <c r="D399" s="90" t="s">
        <v>4435</v>
      </c>
    </row>
    <row r="400" spans="1:4" s="176" customFormat="1" x14ac:dyDescent="0.3">
      <c r="A400" s="89" t="s">
        <v>516</v>
      </c>
      <c r="B400" s="90" t="s">
        <v>4384</v>
      </c>
      <c r="C400" s="90" t="s">
        <v>4433</v>
      </c>
      <c r="D400" s="90" t="s">
        <v>4436</v>
      </c>
    </row>
    <row r="401" spans="1:4" s="176" customFormat="1" x14ac:dyDescent="0.3">
      <c r="A401" s="89" t="s">
        <v>516</v>
      </c>
      <c r="B401" s="90" t="s">
        <v>4384</v>
      </c>
      <c r="C401" s="90" t="s">
        <v>4433</v>
      </c>
      <c r="D401" s="90" t="s">
        <v>4437</v>
      </c>
    </row>
    <row r="402" spans="1:4" s="176" customFormat="1" x14ac:dyDescent="0.3">
      <c r="A402" s="89" t="s">
        <v>516</v>
      </c>
      <c r="B402" s="90" t="s">
        <v>4384</v>
      </c>
      <c r="C402" s="90" t="s">
        <v>4433</v>
      </c>
      <c r="D402" s="90" t="s">
        <v>4438</v>
      </c>
    </row>
    <row r="403" spans="1:4" s="176" customFormat="1" x14ac:dyDescent="0.3">
      <c r="A403" s="89" t="s">
        <v>516</v>
      </c>
      <c r="B403" s="90" t="s">
        <v>4384</v>
      </c>
      <c r="C403" s="90" t="s">
        <v>4433</v>
      </c>
      <c r="D403" s="90" t="s">
        <v>4439</v>
      </c>
    </row>
    <row r="404" spans="1:4" s="176" customFormat="1" x14ac:dyDescent="0.3">
      <c r="A404" s="89" t="s">
        <v>516</v>
      </c>
      <c r="B404" s="90" t="s">
        <v>4384</v>
      </c>
      <c r="C404" s="90" t="s">
        <v>4433</v>
      </c>
      <c r="D404" s="90" t="s">
        <v>4433</v>
      </c>
    </row>
    <row r="405" spans="1:4" s="176" customFormat="1" x14ac:dyDescent="0.3">
      <c r="A405" s="89" t="s">
        <v>516</v>
      </c>
      <c r="B405" s="90" t="s">
        <v>4384</v>
      </c>
      <c r="C405" s="90" t="s">
        <v>4433</v>
      </c>
      <c r="D405" s="90" t="s">
        <v>4440</v>
      </c>
    </row>
    <row r="406" spans="1:4" s="176" customFormat="1" x14ac:dyDescent="0.3">
      <c r="A406" s="89" t="s">
        <v>516</v>
      </c>
      <c r="B406" s="90" t="s">
        <v>4384</v>
      </c>
      <c r="C406" s="90" t="s">
        <v>4433</v>
      </c>
      <c r="D406" s="90" t="s">
        <v>4137</v>
      </c>
    </row>
    <row r="407" spans="1:4" s="176" customFormat="1" x14ac:dyDescent="0.3">
      <c r="A407" s="89" t="s">
        <v>516</v>
      </c>
      <c r="B407" s="90" t="s">
        <v>4384</v>
      </c>
      <c r="C407" s="90" t="s">
        <v>4433</v>
      </c>
      <c r="D407" s="90" t="s">
        <v>4441</v>
      </c>
    </row>
    <row r="408" spans="1:4" s="176" customFormat="1" x14ac:dyDescent="0.3">
      <c r="A408" s="89" t="s">
        <v>516</v>
      </c>
      <c r="B408" s="90" t="s">
        <v>4384</v>
      </c>
      <c r="C408" s="90" t="s">
        <v>4433</v>
      </c>
      <c r="D408" s="90" t="s">
        <v>4442</v>
      </c>
    </row>
    <row r="409" spans="1:4" s="176" customFormat="1" x14ac:dyDescent="0.3">
      <c r="A409" s="89" t="s">
        <v>516</v>
      </c>
      <c r="B409" s="90" t="s">
        <v>4384</v>
      </c>
      <c r="C409" s="90" t="s">
        <v>4433</v>
      </c>
      <c r="D409" s="90" t="s">
        <v>4443</v>
      </c>
    </row>
    <row r="410" spans="1:4" s="176" customFormat="1" x14ac:dyDescent="0.3">
      <c r="A410" s="89" t="s">
        <v>516</v>
      </c>
      <c r="B410" s="90" t="s">
        <v>4384</v>
      </c>
      <c r="C410" s="90" t="s">
        <v>4433</v>
      </c>
      <c r="D410" s="90" t="s">
        <v>4444</v>
      </c>
    </row>
    <row r="411" spans="1:4" s="176" customFormat="1" x14ac:dyDescent="0.3">
      <c r="A411" s="89" t="s">
        <v>516</v>
      </c>
      <c r="B411" s="90" t="s">
        <v>4384</v>
      </c>
      <c r="C411" s="90" t="s">
        <v>4445</v>
      </c>
      <c r="D411" s="90" t="s">
        <v>4363</v>
      </c>
    </row>
    <row r="412" spans="1:4" s="176" customFormat="1" x14ac:dyDescent="0.3">
      <c r="A412" s="89" t="s">
        <v>516</v>
      </c>
      <c r="B412" s="90" t="s">
        <v>4384</v>
      </c>
      <c r="C412" s="90" t="s">
        <v>4445</v>
      </c>
      <c r="D412" s="90" t="s">
        <v>4446</v>
      </c>
    </row>
    <row r="413" spans="1:4" s="176" customFormat="1" x14ac:dyDescent="0.3">
      <c r="A413" s="89" t="s">
        <v>516</v>
      </c>
      <c r="B413" s="90" t="s">
        <v>4384</v>
      </c>
      <c r="C413" s="90" t="s">
        <v>4445</v>
      </c>
      <c r="D413" s="90" t="s">
        <v>4447</v>
      </c>
    </row>
    <row r="414" spans="1:4" s="176" customFormat="1" x14ac:dyDescent="0.3">
      <c r="A414" s="89" t="s">
        <v>516</v>
      </c>
      <c r="B414" s="90" t="s">
        <v>4384</v>
      </c>
      <c r="C414" s="90" t="s">
        <v>4445</v>
      </c>
      <c r="D414" s="90" t="s">
        <v>4445</v>
      </c>
    </row>
    <row r="415" spans="1:4" s="176" customFormat="1" x14ac:dyDescent="0.3">
      <c r="A415" s="89" t="s">
        <v>516</v>
      </c>
      <c r="B415" s="90" t="s">
        <v>4384</v>
      </c>
      <c r="C415" s="90" t="s">
        <v>4445</v>
      </c>
      <c r="D415" s="90" t="s">
        <v>4448</v>
      </c>
    </row>
    <row r="416" spans="1:4" s="176" customFormat="1" x14ac:dyDescent="0.3">
      <c r="A416" s="89" t="s">
        <v>516</v>
      </c>
      <c r="B416" s="90" t="s">
        <v>4384</v>
      </c>
      <c r="C416" s="90" t="s">
        <v>4445</v>
      </c>
      <c r="D416" s="90" t="s">
        <v>4449</v>
      </c>
    </row>
    <row r="417" spans="1:4" s="176" customFormat="1" x14ac:dyDescent="0.3">
      <c r="A417" s="89" t="s">
        <v>516</v>
      </c>
      <c r="B417" s="90" t="s">
        <v>4384</v>
      </c>
      <c r="C417" s="90" t="s">
        <v>4445</v>
      </c>
      <c r="D417" s="90" t="s">
        <v>4450</v>
      </c>
    </row>
    <row r="418" spans="1:4" s="176" customFormat="1" x14ac:dyDescent="0.3">
      <c r="A418" s="89" t="s">
        <v>516</v>
      </c>
      <c r="B418" s="90" t="s">
        <v>4384</v>
      </c>
      <c r="C418" s="90" t="s">
        <v>4445</v>
      </c>
      <c r="D418" s="90" t="s">
        <v>4451</v>
      </c>
    </row>
    <row r="419" spans="1:4" s="176" customFormat="1" x14ac:dyDescent="0.3">
      <c r="A419" s="89" t="s">
        <v>516</v>
      </c>
      <c r="B419" s="90" t="s">
        <v>4384</v>
      </c>
      <c r="C419" s="90" t="s">
        <v>4445</v>
      </c>
      <c r="D419" s="90" t="s">
        <v>4452</v>
      </c>
    </row>
    <row r="420" spans="1:4" s="176" customFormat="1" x14ac:dyDescent="0.3">
      <c r="A420" s="89" t="s">
        <v>516</v>
      </c>
      <c r="B420" s="90" t="s">
        <v>4384</v>
      </c>
      <c r="C420" s="90" t="s">
        <v>4445</v>
      </c>
      <c r="D420" s="90" t="s">
        <v>4453</v>
      </c>
    </row>
    <row r="421" spans="1:4" s="176" customFormat="1" x14ac:dyDescent="0.3">
      <c r="A421" s="89" t="s">
        <v>516</v>
      </c>
      <c r="B421" s="90" t="s">
        <v>4384</v>
      </c>
      <c r="C421" s="90" t="s">
        <v>4445</v>
      </c>
      <c r="D421" s="90" t="s">
        <v>4454</v>
      </c>
    </row>
    <row r="422" spans="1:4" s="176" customFormat="1" x14ac:dyDescent="0.3">
      <c r="A422" s="89" t="s">
        <v>516</v>
      </c>
      <c r="B422" s="90" t="s">
        <v>4384</v>
      </c>
      <c r="C422" s="90" t="s">
        <v>4445</v>
      </c>
      <c r="D422" s="90" t="s">
        <v>4455</v>
      </c>
    </row>
    <row r="423" spans="1:4" s="176" customFormat="1" x14ac:dyDescent="0.3">
      <c r="A423" s="89" t="s">
        <v>516</v>
      </c>
      <c r="B423" s="90" t="s">
        <v>4384</v>
      </c>
      <c r="C423" s="90" t="s">
        <v>4445</v>
      </c>
      <c r="D423" s="90" t="s">
        <v>4456</v>
      </c>
    </row>
    <row r="424" spans="1:4" s="176" customFormat="1" x14ac:dyDescent="0.3">
      <c r="A424" s="89" t="s">
        <v>516</v>
      </c>
      <c r="B424" s="90" t="s">
        <v>4384</v>
      </c>
      <c r="C424" s="90" t="s">
        <v>4445</v>
      </c>
      <c r="D424" s="90" t="s">
        <v>4457</v>
      </c>
    </row>
    <row r="425" spans="1:4" s="176" customFormat="1" x14ac:dyDescent="0.3">
      <c r="A425" s="89" t="s">
        <v>516</v>
      </c>
      <c r="B425" s="90" t="s">
        <v>4384</v>
      </c>
      <c r="C425" s="90" t="s">
        <v>4445</v>
      </c>
      <c r="D425" s="90" t="s">
        <v>4458</v>
      </c>
    </row>
    <row r="426" spans="1:4" s="176" customFormat="1" x14ac:dyDescent="0.3">
      <c r="A426" s="89" t="s">
        <v>516</v>
      </c>
      <c r="B426" s="90" t="s">
        <v>4384</v>
      </c>
      <c r="C426" s="90" t="s">
        <v>4445</v>
      </c>
      <c r="D426" s="90" t="s">
        <v>4459</v>
      </c>
    </row>
    <row r="427" spans="1:4" s="176" customFormat="1" x14ac:dyDescent="0.3">
      <c r="A427" s="89" t="s">
        <v>516</v>
      </c>
      <c r="B427" s="90" t="s">
        <v>4384</v>
      </c>
      <c r="C427" s="90" t="s">
        <v>4445</v>
      </c>
      <c r="D427" s="90" t="s">
        <v>4460</v>
      </c>
    </row>
    <row r="428" spans="1:4" s="176" customFormat="1" x14ac:dyDescent="0.3">
      <c r="A428" s="89" t="s">
        <v>516</v>
      </c>
      <c r="B428" s="90" t="s">
        <v>4384</v>
      </c>
      <c r="C428" s="90" t="s">
        <v>4445</v>
      </c>
      <c r="D428" s="90" t="s">
        <v>4461</v>
      </c>
    </row>
    <row r="429" spans="1:4" s="176" customFormat="1" x14ac:dyDescent="0.3">
      <c r="A429" s="89" t="s">
        <v>516</v>
      </c>
      <c r="B429" s="90" t="s">
        <v>4384</v>
      </c>
      <c r="C429" s="90" t="s">
        <v>4462</v>
      </c>
      <c r="D429" s="90" t="s">
        <v>4463</v>
      </c>
    </row>
    <row r="430" spans="1:4" s="176" customFormat="1" x14ac:dyDescent="0.3">
      <c r="A430" s="89" t="s">
        <v>516</v>
      </c>
      <c r="B430" s="90" t="s">
        <v>4384</v>
      </c>
      <c r="C430" s="90" t="s">
        <v>4462</v>
      </c>
      <c r="D430" s="90" t="s">
        <v>4464</v>
      </c>
    </row>
    <row r="431" spans="1:4" s="176" customFormat="1" x14ac:dyDescent="0.3">
      <c r="A431" s="89" t="s">
        <v>516</v>
      </c>
      <c r="B431" s="90" t="s">
        <v>4384</v>
      </c>
      <c r="C431" s="90" t="s">
        <v>4462</v>
      </c>
      <c r="D431" s="90" t="s">
        <v>4465</v>
      </c>
    </row>
    <row r="432" spans="1:4" s="176" customFormat="1" x14ac:dyDescent="0.3">
      <c r="A432" s="89" t="s">
        <v>516</v>
      </c>
      <c r="B432" s="90" t="s">
        <v>4384</v>
      </c>
      <c r="C432" s="90" t="s">
        <v>4462</v>
      </c>
      <c r="D432" s="90" t="s">
        <v>4466</v>
      </c>
    </row>
    <row r="433" spans="1:4" s="176" customFormat="1" x14ac:dyDescent="0.3">
      <c r="A433" s="89" t="s">
        <v>516</v>
      </c>
      <c r="B433" s="90" t="s">
        <v>4384</v>
      </c>
      <c r="C433" s="90" t="s">
        <v>4462</v>
      </c>
      <c r="D433" s="90" t="s">
        <v>4467</v>
      </c>
    </row>
    <row r="434" spans="1:4" s="176" customFormat="1" x14ac:dyDescent="0.3">
      <c r="A434" s="89" t="s">
        <v>516</v>
      </c>
      <c r="B434" s="90" t="s">
        <v>4384</v>
      </c>
      <c r="C434" s="90" t="s">
        <v>4462</v>
      </c>
      <c r="D434" s="90" t="s">
        <v>4468</v>
      </c>
    </row>
    <row r="435" spans="1:4" s="176" customFormat="1" x14ac:dyDescent="0.3">
      <c r="A435" s="89" t="s">
        <v>516</v>
      </c>
      <c r="B435" s="90" t="s">
        <v>4384</v>
      </c>
      <c r="C435" s="90" t="s">
        <v>4462</v>
      </c>
      <c r="D435" s="90" t="s">
        <v>4469</v>
      </c>
    </row>
    <row r="436" spans="1:4" s="176" customFormat="1" x14ac:dyDescent="0.3">
      <c r="A436" s="89" t="s">
        <v>516</v>
      </c>
      <c r="B436" s="90" t="s">
        <v>4384</v>
      </c>
      <c r="C436" s="90" t="s">
        <v>4462</v>
      </c>
      <c r="D436" s="90" t="s">
        <v>4470</v>
      </c>
    </row>
    <row r="437" spans="1:4" s="176" customFormat="1" x14ac:dyDescent="0.3">
      <c r="A437" s="89" t="s">
        <v>516</v>
      </c>
      <c r="B437" s="90" t="s">
        <v>4384</v>
      </c>
      <c r="C437" s="90" t="s">
        <v>4462</v>
      </c>
      <c r="D437" s="90" t="s">
        <v>4471</v>
      </c>
    </row>
    <row r="438" spans="1:4" s="176" customFormat="1" x14ac:dyDescent="0.3">
      <c r="A438" s="89" t="s">
        <v>516</v>
      </c>
      <c r="B438" s="90" t="s">
        <v>4384</v>
      </c>
      <c r="C438" s="90" t="s">
        <v>4462</v>
      </c>
      <c r="D438" s="90" t="s">
        <v>4472</v>
      </c>
    </row>
    <row r="439" spans="1:4" s="176" customFormat="1" x14ac:dyDescent="0.3">
      <c r="A439" s="89" t="s">
        <v>516</v>
      </c>
      <c r="B439" s="90" t="s">
        <v>4384</v>
      </c>
      <c r="C439" s="90" t="s">
        <v>4462</v>
      </c>
      <c r="D439" s="90" t="s">
        <v>4473</v>
      </c>
    </row>
    <row r="440" spans="1:4" s="176" customFormat="1" x14ac:dyDescent="0.3">
      <c r="A440" s="89" t="s">
        <v>516</v>
      </c>
      <c r="B440" s="90" t="s">
        <v>4384</v>
      </c>
      <c r="C440" s="90" t="s">
        <v>4462</v>
      </c>
      <c r="D440" s="90" t="s">
        <v>4474</v>
      </c>
    </row>
    <row r="441" spans="1:4" s="176" customFormat="1" x14ac:dyDescent="0.3">
      <c r="A441" s="89" t="s">
        <v>516</v>
      </c>
      <c r="B441" s="90" t="s">
        <v>4384</v>
      </c>
      <c r="C441" s="90" t="s">
        <v>4462</v>
      </c>
      <c r="D441" s="90" t="s">
        <v>4475</v>
      </c>
    </row>
    <row r="442" spans="1:4" s="176" customFormat="1" x14ac:dyDescent="0.3">
      <c r="A442" s="89" t="s">
        <v>516</v>
      </c>
      <c r="B442" s="90" t="s">
        <v>4384</v>
      </c>
      <c r="C442" s="90" t="s">
        <v>4462</v>
      </c>
      <c r="D442" s="90" t="s">
        <v>4476</v>
      </c>
    </row>
    <row r="443" spans="1:4" s="176" customFormat="1" x14ac:dyDescent="0.3">
      <c r="A443" s="89" t="s">
        <v>516</v>
      </c>
      <c r="B443" s="90" t="s">
        <v>4384</v>
      </c>
      <c r="C443" s="90" t="s">
        <v>4462</v>
      </c>
      <c r="D443" s="90" t="s">
        <v>4477</v>
      </c>
    </row>
    <row r="444" spans="1:4" s="176" customFormat="1" x14ac:dyDescent="0.3">
      <c r="A444" s="89" t="s">
        <v>516</v>
      </c>
      <c r="B444" s="90" t="s">
        <v>4384</v>
      </c>
      <c r="C444" s="90" t="s">
        <v>4462</v>
      </c>
      <c r="D444" s="90" t="s">
        <v>4478</v>
      </c>
    </row>
    <row r="445" spans="1:4" s="176" customFormat="1" x14ac:dyDescent="0.3">
      <c r="A445" s="89" t="s">
        <v>516</v>
      </c>
      <c r="B445" s="90" t="s">
        <v>4384</v>
      </c>
      <c r="C445" s="90" t="s">
        <v>4462</v>
      </c>
      <c r="D445" s="90" t="s">
        <v>4479</v>
      </c>
    </row>
    <row r="446" spans="1:4" s="176" customFormat="1" x14ac:dyDescent="0.3">
      <c r="A446" s="89" t="s">
        <v>516</v>
      </c>
      <c r="B446" s="90" t="s">
        <v>4384</v>
      </c>
      <c r="C446" s="90" t="s">
        <v>4462</v>
      </c>
      <c r="D446" s="90" t="s">
        <v>4480</v>
      </c>
    </row>
    <row r="447" spans="1:4" s="176" customFormat="1" x14ac:dyDescent="0.3">
      <c r="A447" s="89" t="s">
        <v>516</v>
      </c>
      <c r="B447" s="90" t="s">
        <v>4384</v>
      </c>
      <c r="C447" s="90" t="s">
        <v>4462</v>
      </c>
      <c r="D447" s="90" t="s">
        <v>4481</v>
      </c>
    </row>
    <row r="448" spans="1:4" s="176" customFormat="1" x14ac:dyDescent="0.3">
      <c r="A448" s="89" t="s">
        <v>516</v>
      </c>
      <c r="B448" s="90" t="s">
        <v>4384</v>
      </c>
      <c r="C448" s="90" t="s">
        <v>4482</v>
      </c>
      <c r="D448" s="90" t="s">
        <v>4483</v>
      </c>
    </row>
    <row r="449" spans="1:4" s="176" customFormat="1" x14ac:dyDescent="0.3">
      <c r="A449" s="89" t="s">
        <v>516</v>
      </c>
      <c r="B449" s="90" t="s">
        <v>4384</v>
      </c>
      <c r="C449" s="90" t="s">
        <v>4482</v>
      </c>
      <c r="D449" s="90" t="s">
        <v>4484</v>
      </c>
    </row>
    <row r="450" spans="1:4" s="176" customFormat="1" x14ac:dyDescent="0.3">
      <c r="A450" s="89" t="s">
        <v>516</v>
      </c>
      <c r="B450" s="90" t="s">
        <v>4384</v>
      </c>
      <c r="C450" s="90" t="s">
        <v>4482</v>
      </c>
      <c r="D450" s="90" t="s">
        <v>4485</v>
      </c>
    </row>
    <row r="451" spans="1:4" s="176" customFormat="1" x14ac:dyDescent="0.3">
      <c r="A451" s="89" t="s">
        <v>516</v>
      </c>
      <c r="B451" s="90" t="s">
        <v>4384</v>
      </c>
      <c r="C451" s="90" t="s">
        <v>4482</v>
      </c>
      <c r="D451" s="90" t="s">
        <v>4486</v>
      </c>
    </row>
    <row r="452" spans="1:4" s="176" customFormat="1" x14ac:dyDescent="0.3">
      <c r="A452" s="89" t="s">
        <v>516</v>
      </c>
      <c r="B452" s="90" t="s">
        <v>4384</v>
      </c>
      <c r="C452" s="90" t="s">
        <v>4482</v>
      </c>
      <c r="D452" s="90" t="s">
        <v>4487</v>
      </c>
    </row>
    <row r="453" spans="1:4" s="176" customFormat="1" x14ac:dyDescent="0.3">
      <c r="A453" s="89" t="s">
        <v>516</v>
      </c>
      <c r="B453" s="90" t="s">
        <v>4384</v>
      </c>
      <c r="C453" s="90" t="s">
        <v>4482</v>
      </c>
      <c r="D453" s="90" t="s">
        <v>4488</v>
      </c>
    </row>
    <row r="454" spans="1:4" s="176" customFormat="1" x14ac:dyDescent="0.3">
      <c r="A454" s="89" t="s">
        <v>516</v>
      </c>
      <c r="B454" s="90" t="s">
        <v>4384</v>
      </c>
      <c r="C454" s="90" t="s">
        <v>4482</v>
      </c>
      <c r="D454" s="90" t="s">
        <v>4489</v>
      </c>
    </row>
    <row r="455" spans="1:4" s="176" customFormat="1" x14ac:dyDescent="0.3">
      <c r="A455" s="89" t="s">
        <v>516</v>
      </c>
      <c r="B455" s="90" t="s">
        <v>4384</v>
      </c>
      <c r="C455" s="90" t="s">
        <v>4482</v>
      </c>
      <c r="D455" s="90" t="s">
        <v>4490</v>
      </c>
    </row>
    <row r="456" spans="1:4" s="176" customFormat="1" x14ac:dyDescent="0.3">
      <c r="A456" s="89" t="s">
        <v>516</v>
      </c>
      <c r="B456" s="90" t="s">
        <v>4384</v>
      </c>
      <c r="C456" s="90" t="s">
        <v>4482</v>
      </c>
      <c r="D456" s="90" t="s">
        <v>4491</v>
      </c>
    </row>
    <row r="457" spans="1:4" s="176" customFormat="1" x14ac:dyDescent="0.3">
      <c r="A457" s="89" t="s">
        <v>516</v>
      </c>
      <c r="B457" s="90" t="s">
        <v>4384</v>
      </c>
      <c r="C457" s="90" t="s">
        <v>4482</v>
      </c>
      <c r="D457" s="90" t="s">
        <v>4492</v>
      </c>
    </row>
    <row r="458" spans="1:4" s="176" customFormat="1" x14ac:dyDescent="0.3">
      <c r="A458" s="89" t="s">
        <v>516</v>
      </c>
      <c r="B458" s="90" t="s">
        <v>4384</v>
      </c>
      <c r="C458" s="90" t="s">
        <v>4482</v>
      </c>
      <c r="D458" s="90" t="s">
        <v>4493</v>
      </c>
    </row>
    <row r="459" spans="1:4" s="176" customFormat="1" x14ac:dyDescent="0.3">
      <c r="A459" s="89" t="s">
        <v>516</v>
      </c>
      <c r="B459" s="90" t="s">
        <v>4384</v>
      </c>
      <c r="C459" s="90" t="s">
        <v>4482</v>
      </c>
      <c r="D459" s="90" t="s">
        <v>4494</v>
      </c>
    </row>
    <row r="460" spans="1:4" s="176" customFormat="1" x14ac:dyDescent="0.3">
      <c r="A460" s="89" t="s">
        <v>516</v>
      </c>
      <c r="B460" s="90" t="s">
        <v>4384</v>
      </c>
      <c r="C460" s="90" t="s">
        <v>4482</v>
      </c>
      <c r="D460" s="90" t="s">
        <v>4495</v>
      </c>
    </row>
    <row r="461" spans="1:4" s="176" customFormat="1" x14ac:dyDescent="0.3">
      <c r="A461" s="89" t="s">
        <v>516</v>
      </c>
      <c r="B461" s="90" t="s">
        <v>4384</v>
      </c>
      <c r="C461" s="90" t="s">
        <v>4482</v>
      </c>
      <c r="D461" s="90" t="s">
        <v>4496</v>
      </c>
    </row>
    <row r="462" spans="1:4" s="176" customFormat="1" x14ac:dyDescent="0.3">
      <c r="A462" s="89" t="s">
        <v>516</v>
      </c>
      <c r="B462" s="90" t="s">
        <v>4384</v>
      </c>
      <c r="C462" s="90" t="s">
        <v>4482</v>
      </c>
      <c r="D462" s="90" t="s">
        <v>4497</v>
      </c>
    </row>
    <row r="463" spans="1:4" s="176" customFormat="1" x14ac:dyDescent="0.3">
      <c r="A463" s="89" t="s">
        <v>516</v>
      </c>
      <c r="B463" s="90" t="s">
        <v>4384</v>
      </c>
      <c r="C463" s="90" t="s">
        <v>4482</v>
      </c>
      <c r="D463" s="90" t="s">
        <v>4498</v>
      </c>
    </row>
    <row r="464" spans="1:4" s="176" customFormat="1" x14ac:dyDescent="0.3">
      <c r="A464" s="89" t="s">
        <v>516</v>
      </c>
      <c r="B464" s="90" t="s">
        <v>4384</v>
      </c>
      <c r="C464" s="90" t="s">
        <v>4482</v>
      </c>
      <c r="D464" s="90" t="s">
        <v>4499</v>
      </c>
    </row>
    <row r="465" spans="1:4" s="176" customFormat="1" x14ac:dyDescent="0.3">
      <c r="A465" s="89" t="s">
        <v>516</v>
      </c>
      <c r="B465" s="90" t="s">
        <v>4384</v>
      </c>
      <c r="C465" s="90" t="s">
        <v>4482</v>
      </c>
      <c r="D465" s="90" t="s">
        <v>4500</v>
      </c>
    </row>
    <row r="466" spans="1:4" s="176" customFormat="1" x14ac:dyDescent="0.3">
      <c r="A466" s="89" t="s">
        <v>516</v>
      </c>
      <c r="B466" s="90" t="s">
        <v>4384</v>
      </c>
      <c r="C466" s="90" t="s">
        <v>4482</v>
      </c>
      <c r="D466" s="90" t="s">
        <v>4501</v>
      </c>
    </row>
    <row r="467" spans="1:4" s="176" customFormat="1" x14ac:dyDescent="0.3">
      <c r="A467" s="89" t="s">
        <v>516</v>
      </c>
      <c r="B467" s="90" t="s">
        <v>4384</v>
      </c>
      <c r="C467" s="90" t="s">
        <v>4482</v>
      </c>
      <c r="D467" s="90" t="s">
        <v>4502</v>
      </c>
    </row>
    <row r="468" spans="1:4" s="176" customFormat="1" x14ac:dyDescent="0.3">
      <c r="A468" s="89" t="s">
        <v>516</v>
      </c>
      <c r="B468" s="90" t="s">
        <v>4384</v>
      </c>
      <c r="C468" s="90" t="s">
        <v>4482</v>
      </c>
      <c r="D468" s="90" t="s">
        <v>4503</v>
      </c>
    </row>
    <row r="469" spans="1:4" s="176" customFormat="1" x14ac:dyDescent="0.3">
      <c r="A469" s="89" t="s">
        <v>516</v>
      </c>
      <c r="B469" s="90" t="s">
        <v>4384</v>
      </c>
      <c r="C469" s="90" t="s">
        <v>4482</v>
      </c>
      <c r="D469" s="90" t="s">
        <v>4504</v>
      </c>
    </row>
    <row r="470" spans="1:4" s="176" customFormat="1" x14ac:dyDescent="0.3">
      <c r="A470" s="89" t="s">
        <v>516</v>
      </c>
      <c r="B470" s="90" t="s">
        <v>4384</v>
      </c>
      <c r="C470" s="90" t="s">
        <v>4505</v>
      </c>
      <c r="D470" s="90" t="s">
        <v>4506</v>
      </c>
    </row>
    <row r="471" spans="1:4" s="176" customFormat="1" x14ac:dyDescent="0.3">
      <c r="A471" s="89" t="s">
        <v>516</v>
      </c>
      <c r="B471" s="90" t="s">
        <v>4384</v>
      </c>
      <c r="C471" s="90" t="s">
        <v>4505</v>
      </c>
      <c r="D471" s="90" t="s">
        <v>4507</v>
      </c>
    </row>
    <row r="472" spans="1:4" s="176" customFormat="1" x14ac:dyDescent="0.3">
      <c r="A472" s="89" t="s">
        <v>516</v>
      </c>
      <c r="B472" s="90" t="s">
        <v>4384</v>
      </c>
      <c r="C472" s="90" t="s">
        <v>4505</v>
      </c>
      <c r="D472" s="90" t="s">
        <v>4508</v>
      </c>
    </row>
    <row r="473" spans="1:4" s="176" customFormat="1" x14ac:dyDescent="0.3">
      <c r="A473" s="89" t="s">
        <v>516</v>
      </c>
      <c r="B473" s="90" t="s">
        <v>4384</v>
      </c>
      <c r="C473" s="90" t="s">
        <v>4505</v>
      </c>
      <c r="D473" s="90" t="s">
        <v>4509</v>
      </c>
    </row>
    <row r="474" spans="1:4" s="176" customFormat="1" x14ac:dyDescent="0.3">
      <c r="A474" s="89" t="s">
        <v>516</v>
      </c>
      <c r="B474" s="90" t="s">
        <v>4384</v>
      </c>
      <c r="C474" s="90" t="s">
        <v>4505</v>
      </c>
      <c r="D474" s="90" t="s">
        <v>4510</v>
      </c>
    </row>
    <row r="475" spans="1:4" s="176" customFormat="1" x14ac:dyDescent="0.3">
      <c r="A475" s="89" t="s">
        <v>516</v>
      </c>
      <c r="B475" s="90" t="s">
        <v>4384</v>
      </c>
      <c r="C475" s="90" t="s">
        <v>4505</v>
      </c>
      <c r="D475" s="90" t="s">
        <v>4511</v>
      </c>
    </row>
    <row r="476" spans="1:4" s="176" customFormat="1" x14ac:dyDescent="0.3">
      <c r="A476" s="89" t="s">
        <v>516</v>
      </c>
      <c r="B476" s="90" t="s">
        <v>4384</v>
      </c>
      <c r="C476" s="90" t="s">
        <v>4505</v>
      </c>
      <c r="D476" s="90" t="s">
        <v>4512</v>
      </c>
    </row>
    <row r="477" spans="1:4" s="176" customFormat="1" x14ac:dyDescent="0.3">
      <c r="A477" s="89" t="s">
        <v>516</v>
      </c>
      <c r="B477" s="90" t="s">
        <v>4384</v>
      </c>
      <c r="C477" s="90" t="s">
        <v>4505</v>
      </c>
      <c r="D477" s="90" t="s">
        <v>4513</v>
      </c>
    </row>
    <row r="478" spans="1:4" s="176" customFormat="1" x14ac:dyDescent="0.3">
      <c r="A478" s="89" t="s">
        <v>516</v>
      </c>
      <c r="B478" s="90" t="s">
        <v>4384</v>
      </c>
      <c r="C478" s="90" t="s">
        <v>4505</v>
      </c>
      <c r="D478" s="90" t="s">
        <v>4514</v>
      </c>
    </row>
    <row r="479" spans="1:4" s="176" customFormat="1" x14ac:dyDescent="0.3">
      <c r="A479" s="89" t="s">
        <v>516</v>
      </c>
      <c r="B479" s="90" t="s">
        <v>4384</v>
      </c>
      <c r="C479" s="90" t="s">
        <v>4505</v>
      </c>
      <c r="D479" s="90" t="s">
        <v>4505</v>
      </c>
    </row>
    <row r="480" spans="1:4" s="176" customFormat="1" x14ac:dyDescent="0.3">
      <c r="A480" s="89" t="s">
        <v>516</v>
      </c>
      <c r="B480" s="90" t="s">
        <v>4384</v>
      </c>
      <c r="C480" s="90" t="s">
        <v>4505</v>
      </c>
      <c r="D480" s="90" t="s">
        <v>4515</v>
      </c>
    </row>
    <row r="481" spans="1:4" s="176" customFormat="1" x14ac:dyDescent="0.3">
      <c r="A481" s="89" t="s">
        <v>516</v>
      </c>
      <c r="B481" s="90" t="s">
        <v>4384</v>
      </c>
      <c r="C481" s="90" t="s">
        <v>4505</v>
      </c>
      <c r="D481" s="90" t="s">
        <v>4516</v>
      </c>
    </row>
    <row r="482" spans="1:4" s="176" customFormat="1" x14ac:dyDescent="0.3">
      <c r="A482" s="89" t="s">
        <v>516</v>
      </c>
      <c r="B482" s="90" t="s">
        <v>4384</v>
      </c>
      <c r="C482" s="90" t="s">
        <v>4505</v>
      </c>
      <c r="D482" s="90" t="s">
        <v>4517</v>
      </c>
    </row>
    <row r="483" spans="1:4" s="176" customFormat="1" x14ac:dyDescent="0.3">
      <c r="A483" s="89" t="s">
        <v>516</v>
      </c>
      <c r="B483" s="90" t="s">
        <v>4384</v>
      </c>
      <c r="C483" s="90" t="s">
        <v>4505</v>
      </c>
      <c r="D483" s="90" t="s">
        <v>4518</v>
      </c>
    </row>
    <row r="484" spans="1:4" s="176" customFormat="1" x14ac:dyDescent="0.3">
      <c r="A484" s="89" t="s">
        <v>516</v>
      </c>
      <c r="B484" s="90" t="s">
        <v>4384</v>
      </c>
      <c r="C484" s="90" t="s">
        <v>4505</v>
      </c>
      <c r="D484" s="90" t="s">
        <v>4519</v>
      </c>
    </row>
    <row r="485" spans="1:4" s="176" customFormat="1" x14ac:dyDescent="0.3">
      <c r="A485" s="89" t="s">
        <v>516</v>
      </c>
      <c r="B485" s="90" t="s">
        <v>4384</v>
      </c>
      <c r="C485" s="90" t="s">
        <v>4505</v>
      </c>
      <c r="D485" s="90" t="s">
        <v>4520</v>
      </c>
    </row>
    <row r="486" spans="1:4" s="176" customFormat="1" x14ac:dyDescent="0.3">
      <c r="A486" s="89" t="s">
        <v>516</v>
      </c>
      <c r="B486" s="90" t="s">
        <v>4384</v>
      </c>
      <c r="C486" s="90" t="s">
        <v>4505</v>
      </c>
      <c r="D486" s="90" t="s">
        <v>4521</v>
      </c>
    </row>
    <row r="487" spans="1:4" s="176" customFormat="1" x14ac:dyDescent="0.3">
      <c r="A487" s="89" t="s">
        <v>516</v>
      </c>
      <c r="B487" s="90" t="s">
        <v>4384</v>
      </c>
      <c r="C487" s="90" t="s">
        <v>4505</v>
      </c>
      <c r="D487" s="90" t="s">
        <v>4522</v>
      </c>
    </row>
    <row r="488" spans="1:4" s="176" customFormat="1" x14ac:dyDescent="0.3">
      <c r="A488" s="89" t="s">
        <v>516</v>
      </c>
      <c r="B488" s="90" t="s">
        <v>4384</v>
      </c>
      <c r="C488" s="90" t="s">
        <v>4505</v>
      </c>
      <c r="D488" s="90" t="s">
        <v>4523</v>
      </c>
    </row>
    <row r="489" spans="1:4" s="176" customFormat="1" x14ac:dyDescent="0.3">
      <c r="A489" s="89" t="s">
        <v>516</v>
      </c>
      <c r="B489" s="90" t="s">
        <v>4384</v>
      </c>
      <c r="C489" s="90" t="s">
        <v>4505</v>
      </c>
      <c r="D489" s="90" t="s">
        <v>4524</v>
      </c>
    </row>
    <row r="490" spans="1:4" s="176" customFormat="1" x14ac:dyDescent="0.3">
      <c r="A490" s="89" t="s">
        <v>516</v>
      </c>
      <c r="B490" s="90" t="s">
        <v>4384</v>
      </c>
      <c r="C490" s="90" t="s">
        <v>4505</v>
      </c>
      <c r="D490" s="90" t="s">
        <v>4525</v>
      </c>
    </row>
    <row r="491" spans="1:4" s="176" customFormat="1" x14ac:dyDescent="0.3">
      <c r="A491" s="89" t="s">
        <v>516</v>
      </c>
      <c r="B491" s="90" t="s">
        <v>4384</v>
      </c>
      <c r="C491" s="90" t="s">
        <v>4505</v>
      </c>
      <c r="D491" s="90" t="s">
        <v>4526</v>
      </c>
    </row>
    <row r="492" spans="1:4" s="176" customFormat="1" x14ac:dyDescent="0.3">
      <c r="A492" s="89" t="s">
        <v>516</v>
      </c>
      <c r="B492" s="90" t="s">
        <v>4384</v>
      </c>
      <c r="C492" s="90" t="s">
        <v>4505</v>
      </c>
      <c r="D492" s="90" t="s">
        <v>4378</v>
      </c>
    </row>
    <row r="493" spans="1:4" s="176" customFormat="1" x14ac:dyDescent="0.3">
      <c r="A493" s="89" t="s">
        <v>516</v>
      </c>
      <c r="B493" s="90" t="s">
        <v>4384</v>
      </c>
      <c r="C493" s="90" t="s">
        <v>4505</v>
      </c>
      <c r="D493" s="90" t="s">
        <v>4527</v>
      </c>
    </row>
    <row r="494" spans="1:4" s="176" customFormat="1" x14ac:dyDescent="0.3">
      <c r="A494" s="89" t="s">
        <v>516</v>
      </c>
      <c r="B494" s="90" t="s">
        <v>4384</v>
      </c>
      <c r="C494" s="90" t="s">
        <v>4505</v>
      </c>
      <c r="D494" s="90" t="s">
        <v>4528</v>
      </c>
    </row>
    <row r="495" spans="1:4" s="176" customFormat="1" x14ac:dyDescent="0.3">
      <c r="A495" s="89" t="s">
        <v>516</v>
      </c>
      <c r="B495" s="90" t="s">
        <v>4384</v>
      </c>
      <c r="C495" s="90" t="s">
        <v>4505</v>
      </c>
      <c r="D495" s="90" t="s">
        <v>4529</v>
      </c>
    </row>
    <row r="496" spans="1:4" s="176" customFormat="1" x14ac:dyDescent="0.3">
      <c r="A496" s="89" t="s">
        <v>516</v>
      </c>
      <c r="B496" s="90" t="s">
        <v>4384</v>
      </c>
      <c r="C496" s="90" t="s">
        <v>4530</v>
      </c>
      <c r="D496" s="90" t="s">
        <v>4531</v>
      </c>
    </row>
    <row r="497" spans="1:4" s="176" customFormat="1" x14ac:dyDescent="0.3">
      <c r="A497" s="89" t="s">
        <v>516</v>
      </c>
      <c r="B497" s="90" t="s">
        <v>4384</v>
      </c>
      <c r="C497" s="90" t="s">
        <v>4530</v>
      </c>
      <c r="D497" s="90" t="s">
        <v>4532</v>
      </c>
    </row>
    <row r="498" spans="1:4" s="176" customFormat="1" x14ac:dyDescent="0.3">
      <c r="A498" s="89" t="s">
        <v>516</v>
      </c>
      <c r="B498" s="90" t="s">
        <v>4384</v>
      </c>
      <c r="C498" s="90" t="s">
        <v>4530</v>
      </c>
      <c r="D498" s="90" t="s">
        <v>4533</v>
      </c>
    </row>
    <row r="499" spans="1:4" s="176" customFormat="1" x14ac:dyDescent="0.3">
      <c r="A499" s="89" t="s">
        <v>516</v>
      </c>
      <c r="B499" s="90" t="s">
        <v>4384</v>
      </c>
      <c r="C499" s="90" t="s">
        <v>4530</v>
      </c>
      <c r="D499" s="90" t="s">
        <v>4534</v>
      </c>
    </row>
    <row r="500" spans="1:4" s="176" customFormat="1" x14ac:dyDescent="0.3">
      <c r="A500" s="89" t="s">
        <v>516</v>
      </c>
      <c r="B500" s="90" t="s">
        <v>4384</v>
      </c>
      <c r="C500" s="90" t="s">
        <v>4530</v>
      </c>
      <c r="D500" s="90" t="s">
        <v>4535</v>
      </c>
    </row>
    <row r="501" spans="1:4" s="176" customFormat="1" x14ac:dyDescent="0.3">
      <c r="A501" s="89" t="s">
        <v>516</v>
      </c>
      <c r="B501" s="90" t="s">
        <v>4384</v>
      </c>
      <c r="C501" s="90" t="s">
        <v>4530</v>
      </c>
      <c r="D501" s="90" t="s">
        <v>4536</v>
      </c>
    </row>
    <row r="502" spans="1:4" s="176" customFormat="1" x14ac:dyDescent="0.3">
      <c r="A502" s="89" t="s">
        <v>516</v>
      </c>
      <c r="B502" s="90" t="s">
        <v>4384</v>
      </c>
      <c r="C502" s="90" t="s">
        <v>4530</v>
      </c>
      <c r="D502" s="90" t="s">
        <v>4537</v>
      </c>
    </row>
    <row r="503" spans="1:4" s="176" customFormat="1" x14ac:dyDescent="0.3">
      <c r="A503" s="89" t="s">
        <v>516</v>
      </c>
      <c r="B503" s="90" t="s">
        <v>4384</v>
      </c>
      <c r="C503" s="90" t="s">
        <v>4530</v>
      </c>
      <c r="D503" s="90" t="s">
        <v>4538</v>
      </c>
    </row>
    <row r="504" spans="1:4" s="176" customFormat="1" x14ac:dyDescent="0.3">
      <c r="A504" s="89" t="s">
        <v>516</v>
      </c>
      <c r="B504" s="90" t="s">
        <v>4384</v>
      </c>
      <c r="C504" s="90" t="s">
        <v>4530</v>
      </c>
      <c r="D504" s="90" t="s">
        <v>4539</v>
      </c>
    </row>
    <row r="505" spans="1:4" s="176" customFormat="1" x14ac:dyDescent="0.3">
      <c r="A505" s="89" t="s">
        <v>516</v>
      </c>
      <c r="B505" s="90" t="s">
        <v>4384</v>
      </c>
      <c r="C505" s="90" t="s">
        <v>4530</v>
      </c>
      <c r="D505" s="90" t="s">
        <v>4540</v>
      </c>
    </row>
    <row r="506" spans="1:4" s="176" customFormat="1" x14ac:dyDescent="0.3">
      <c r="A506" s="89" t="s">
        <v>516</v>
      </c>
      <c r="B506" s="90" t="s">
        <v>4384</v>
      </c>
      <c r="C506" s="90" t="s">
        <v>4530</v>
      </c>
      <c r="D506" s="90" t="s">
        <v>4541</v>
      </c>
    </row>
    <row r="507" spans="1:4" s="176" customFormat="1" x14ac:dyDescent="0.3">
      <c r="A507" s="89" t="s">
        <v>516</v>
      </c>
      <c r="B507" s="90" t="s">
        <v>4384</v>
      </c>
      <c r="C507" s="90" t="s">
        <v>4530</v>
      </c>
      <c r="D507" s="90" t="s">
        <v>4542</v>
      </c>
    </row>
    <row r="508" spans="1:4" s="176" customFormat="1" x14ac:dyDescent="0.3">
      <c r="A508" s="89" t="s">
        <v>516</v>
      </c>
      <c r="B508" s="90" t="s">
        <v>4384</v>
      </c>
      <c r="C508" s="90" t="s">
        <v>4530</v>
      </c>
      <c r="D508" s="90" t="s">
        <v>4530</v>
      </c>
    </row>
    <row r="509" spans="1:4" s="176" customFormat="1" x14ac:dyDescent="0.3">
      <c r="A509" s="89" t="s">
        <v>516</v>
      </c>
      <c r="B509" s="90" t="s">
        <v>4384</v>
      </c>
      <c r="C509" s="90" t="s">
        <v>4530</v>
      </c>
      <c r="D509" s="90" t="s">
        <v>4543</v>
      </c>
    </row>
    <row r="510" spans="1:4" s="176" customFormat="1" x14ac:dyDescent="0.3">
      <c r="A510" s="89" t="s">
        <v>516</v>
      </c>
      <c r="B510" s="90" t="s">
        <v>4384</v>
      </c>
      <c r="C510" s="90" t="s">
        <v>4530</v>
      </c>
      <c r="D510" s="90" t="s">
        <v>4544</v>
      </c>
    </row>
    <row r="511" spans="1:4" s="176" customFormat="1" x14ac:dyDescent="0.3">
      <c r="A511" s="89" t="s">
        <v>516</v>
      </c>
      <c r="B511" s="90" t="s">
        <v>4384</v>
      </c>
      <c r="C511" s="90" t="s">
        <v>4530</v>
      </c>
      <c r="D511" s="90" t="s">
        <v>4545</v>
      </c>
    </row>
    <row r="512" spans="1:4" s="176" customFormat="1" x14ac:dyDescent="0.3">
      <c r="A512" s="89" t="s">
        <v>516</v>
      </c>
      <c r="B512" s="90" t="s">
        <v>4384</v>
      </c>
      <c r="C512" s="90" t="s">
        <v>4530</v>
      </c>
      <c r="D512" s="90" t="s">
        <v>4546</v>
      </c>
    </row>
    <row r="513" spans="1:4" s="176" customFormat="1" x14ac:dyDescent="0.3">
      <c r="A513" s="89" t="s">
        <v>516</v>
      </c>
      <c r="B513" s="90" t="s">
        <v>4384</v>
      </c>
      <c r="C513" s="90" t="s">
        <v>4530</v>
      </c>
      <c r="D513" s="90" t="s">
        <v>4547</v>
      </c>
    </row>
    <row r="514" spans="1:4" s="176" customFormat="1" x14ac:dyDescent="0.3">
      <c r="A514" s="89" t="s">
        <v>516</v>
      </c>
      <c r="B514" s="90" t="s">
        <v>4384</v>
      </c>
      <c r="C514" s="90" t="s">
        <v>4530</v>
      </c>
      <c r="D514" s="90" t="s">
        <v>4548</v>
      </c>
    </row>
    <row r="515" spans="1:4" s="176" customFormat="1" x14ac:dyDescent="0.3">
      <c r="A515" s="89" t="s">
        <v>516</v>
      </c>
      <c r="B515" s="90" t="s">
        <v>4384</v>
      </c>
      <c r="C515" s="90" t="s">
        <v>4530</v>
      </c>
      <c r="D515" s="90" t="s">
        <v>4549</v>
      </c>
    </row>
    <row r="516" spans="1:4" s="176" customFormat="1" x14ac:dyDescent="0.3">
      <c r="A516" s="89" t="s">
        <v>516</v>
      </c>
      <c r="B516" s="90" t="s">
        <v>4384</v>
      </c>
      <c r="C516" s="90" t="s">
        <v>4530</v>
      </c>
      <c r="D516" s="90" t="s">
        <v>4550</v>
      </c>
    </row>
    <row r="517" spans="1:4" s="176" customFormat="1" x14ac:dyDescent="0.3">
      <c r="A517" s="89" t="s">
        <v>516</v>
      </c>
      <c r="B517" s="90" t="s">
        <v>4384</v>
      </c>
      <c r="C517" s="90" t="s">
        <v>4530</v>
      </c>
      <c r="D517" s="90" t="s">
        <v>4473</v>
      </c>
    </row>
    <row r="518" spans="1:4" s="176" customFormat="1" x14ac:dyDescent="0.3">
      <c r="A518" s="89" t="s">
        <v>516</v>
      </c>
      <c r="B518" s="90" t="s">
        <v>4384</v>
      </c>
      <c r="C518" s="90" t="s">
        <v>4530</v>
      </c>
      <c r="D518" s="90" t="s">
        <v>4551</v>
      </c>
    </row>
    <row r="519" spans="1:4" s="176" customFormat="1" x14ac:dyDescent="0.3">
      <c r="A519" s="89" t="s">
        <v>516</v>
      </c>
      <c r="B519" s="90" t="s">
        <v>4384</v>
      </c>
      <c r="C519" s="90" t="s">
        <v>4530</v>
      </c>
      <c r="D519" s="90" t="s">
        <v>4552</v>
      </c>
    </row>
    <row r="520" spans="1:4" s="176" customFormat="1" x14ac:dyDescent="0.3">
      <c r="A520" s="89" t="s">
        <v>516</v>
      </c>
      <c r="B520" s="90" t="s">
        <v>4384</v>
      </c>
      <c r="C520" s="90" t="s">
        <v>4530</v>
      </c>
      <c r="D520" s="90" t="s">
        <v>4553</v>
      </c>
    </row>
    <row r="521" spans="1:4" s="176" customFormat="1" x14ac:dyDescent="0.3">
      <c r="A521" s="89" t="s">
        <v>516</v>
      </c>
      <c r="B521" s="90" t="s">
        <v>4384</v>
      </c>
      <c r="C521" s="90" t="s">
        <v>4530</v>
      </c>
      <c r="D521" s="90" t="s">
        <v>4554</v>
      </c>
    </row>
    <row r="522" spans="1:4" s="176" customFormat="1" x14ac:dyDescent="0.3">
      <c r="A522" s="89" t="s">
        <v>516</v>
      </c>
      <c r="B522" s="90" t="s">
        <v>4384</v>
      </c>
      <c r="C522" s="90" t="s">
        <v>4530</v>
      </c>
      <c r="D522" s="90" t="s">
        <v>4555</v>
      </c>
    </row>
    <row r="523" spans="1:4" s="176" customFormat="1" x14ac:dyDescent="0.3">
      <c r="A523" s="89" t="s">
        <v>516</v>
      </c>
      <c r="B523" s="90" t="s">
        <v>4384</v>
      </c>
      <c r="C523" s="90" t="s">
        <v>4530</v>
      </c>
      <c r="D523" s="90" t="s">
        <v>4556</v>
      </c>
    </row>
    <row r="524" spans="1:4" s="176" customFormat="1" x14ac:dyDescent="0.3">
      <c r="A524" s="89" t="s">
        <v>516</v>
      </c>
      <c r="B524" s="90" t="s">
        <v>4384</v>
      </c>
      <c r="C524" s="90" t="s">
        <v>4530</v>
      </c>
      <c r="D524" s="90" t="s">
        <v>4557</v>
      </c>
    </row>
    <row r="525" spans="1:4" s="176" customFormat="1" x14ac:dyDescent="0.3">
      <c r="A525" s="89" t="s">
        <v>516</v>
      </c>
      <c r="B525" s="90" t="s">
        <v>4384</v>
      </c>
      <c r="C525" s="90" t="s">
        <v>4530</v>
      </c>
      <c r="D525" s="90" t="s">
        <v>4558</v>
      </c>
    </row>
    <row r="526" spans="1:4" s="176" customFormat="1" x14ac:dyDescent="0.3">
      <c r="A526" s="89" t="s">
        <v>516</v>
      </c>
      <c r="B526" s="90" t="s">
        <v>4384</v>
      </c>
      <c r="C526" s="90" t="s">
        <v>4530</v>
      </c>
      <c r="D526" s="90" t="s">
        <v>4559</v>
      </c>
    </row>
    <row r="527" spans="1:4" s="176" customFormat="1" x14ac:dyDescent="0.3">
      <c r="A527" s="89" t="s">
        <v>516</v>
      </c>
      <c r="B527" s="90" t="s">
        <v>4384</v>
      </c>
      <c r="C527" s="90" t="s">
        <v>4530</v>
      </c>
      <c r="D527" s="90" t="s">
        <v>4560</v>
      </c>
    </row>
    <row r="528" spans="1:4" s="176" customFormat="1" x14ac:dyDescent="0.3">
      <c r="A528" s="89" t="s">
        <v>516</v>
      </c>
      <c r="B528" s="90" t="s">
        <v>4384</v>
      </c>
      <c r="C528" s="90" t="s">
        <v>4561</v>
      </c>
      <c r="D528" s="90" t="s">
        <v>4562</v>
      </c>
    </row>
    <row r="529" spans="1:4" s="176" customFormat="1" x14ac:dyDescent="0.3">
      <c r="A529" s="89" t="s">
        <v>516</v>
      </c>
      <c r="B529" s="90" t="s">
        <v>4384</v>
      </c>
      <c r="C529" s="90" t="s">
        <v>4561</v>
      </c>
      <c r="D529" s="90" t="s">
        <v>4563</v>
      </c>
    </row>
    <row r="530" spans="1:4" s="176" customFormat="1" x14ac:dyDescent="0.3">
      <c r="A530" s="89" t="s">
        <v>516</v>
      </c>
      <c r="B530" s="90" t="s">
        <v>4384</v>
      </c>
      <c r="C530" s="90" t="s">
        <v>4561</v>
      </c>
      <c r="D530" s="90" t="s">
        <v>4564</v>
      </c>
    </row>
    <row r="531" spans="1:4" s="176" customFormat="1" x14ac:dyDescent="0.3">
      <c r="A531" s="89" t="s">
        <v>516</v>
      </c>
      <c r="B531" s="90" t="s">
        <v>4384</v>
      </c>
      <c r="C531" s="90" t="s">
        <v>4561</v>
      </c>
      <c r="D531" s="90" t="s">
        <v>4340</v>
      </c>
    </row>
    <row r="532" spans="1:4" s="176" customFormat="1" x14ac:dyDescent="0.3">
      <c r="A532" s="89" t="s">
        <v>516</v>
      </c>
      <c r="B532" s="90" t="s">
        <v>4384</v>
      </c>
      <c r="C532" s="90" t="s">
        <v>4561</v>
      </c>
      <c r="D532" s="90" t="s">
        <v>4565</v>
      </c>
    </row>
    <row r="533" spans="1:4" s="176" customFormat="1" x14ac:dyDescent="0.3">
      <c r="A533" s="89" t="s">
        <v>516</v>
      </c>
      <c r="B533" s="90" t="s">
        <v>4384</v>
      </c>
      <c r="C533" s="90" t="s">
        <v>4561</v>
      </c>
      <c r="D533" s="90" t="s">
        <v>4566</v>
      </c>
    </row>
    <row r="534" spans="1:4" s="176" customFormat="1" x14ac:dyDescent="0.3">
      <c r="A534" s="89" t="s">
        <v>516</v>
      </c>
      <c r="B534" s="90" t="s">
        <v>4384</v>
      </c>
      <c r="C534" s="90" t="s">
        <v>4561</v>
      </c>
      <c r="D534" s="90" t="s">
        <v>4567</v>
      </c>
    </row>
    <row r="535" spans="1:4" s="176" customFormat="1" x14ac:dyDescent="0.3">
      <c r="A535" s="89" t="s">
        <v>516</v>
      </c>
      <c r="B535" s="90" t="s">
        <v>4384</v>
      </c>
      <c r="C535" s="90" t="s">
        <v>4561</v>
      </c>
      <c r="D535" s="90" t="s">
        <v>4568</v>
      </c>
    </row>
    <row r="536" spans="1:4" s="176" customFormat="1" x14ac:dyDescent="0.3">
      <c r="A536" s="89" t="s">
        <v>516</v>
      </c>
      <c r="B536" s="90" t="s">
        <v>4384</v>
      </c>
      <c r="C536" s="90" t="s">
        <v>4561</v>
      </c>
      <c r="D536" s="90" t="s">
        <v>4569</v>
      </c>
    </row>
    <row r="537" spans="1:4" s="176" customFormat="1" x14ac:dyDescent="0.3">
      <c r="A537" s="89" t="s">
        <v>516</v>
      </c>
      <c r="B537" s="90" t="s">
        <v>4384</v>
      </c>
      <c r="C537" s="90" t="s">
        <v>4561</v>
      </c>
      <c r="D537" s="90" t="s">
        <v>4570</v>
      </c>
    </row>
    <row r="538" spans="1:4" s="176" customFormat="1" x14ac:dyDescent="0.3">
      <c r="A538" s="89" t="s">
        <v>516</v>
      </c>
      <c r="B538" s="90" t="s">
        <v>4384</v>
      </c>
      <c r="C538" s="90" t="s">
        <v>4561</v>
      </c>
      <c r="D538" s="90" t="s">
        <v>4571</v>
      </c>
    </row>
    <row r="539" spans="1:4" s="176" customFormat="1" x14ac:dyDescent="0.3">
      <c r="A539" s="89" t="s">
        <v>516</v>
      </c>
      <c r="B539" s="90" t="s">
        <v>4384</v>
      </c>
      <c r="C539" s="90" t="s">
        <v>4561</v>
      </c>
      <c r="D539" s="90" t="s">
        <v>4572</v>
      </c>
    </row>
    <row r="540" spans="1:4" s="176" customFormat="1" x14ac:dyDescent="0.3">
      <c r="A540" s="89" t="s">
        <v>516</v>
      </c>
      <c r="B540" s="90" t="s">
        <v>4384</v>
      </c>
      <c r="C540" s="90" t="s">
        <v>4561</v>
      </c>
      <c r="D540" s="90" t="s">
        <v>4573</v>
      </c>
    </row>
    <row r="541" spans="1:4" s="176" customFormat="1" x14ac:dyDescent="0.3">
      <c r="A541" s="89" t="s">
        <v>516</v>
      </c>
      <c r="B541" s="90" t="s">
        <v>4384</v>
      </c>
      <c r="C541" s="90" t="s">
        <v>4561</v>
      </c>
      <c r="D541" s="90" t="s">
        <v>4574</v>
      </c>
    </row>
    <row r="542" spans="1:4" s="176" customFormat="1" x14ac:dyDescent="0.3">
      <c r="A542" s="89" t="s">
        <v>516</v>
      </c>
      <c r="B542" s="90" t="s">
        <v>4384</v>
      </c>
      <c r="C542" s="90" t="s">
        <v>4561</v>
      </c>
      <c r="D542" s="90" t="s">
        <v>4575</v>
      </c>
    </row>
    <row r="543" spans="1:4" s="176" customFormat="1" x14ac:dyDescent="0.3">
      <c r="A543" s="89" t="s">
        <v>516</v>
      </c>
      <c r="B543" s="90" t="s">
        <v>4384</v>
      </c>
      <c r="C543" s="90" t="s">
        <v>4561</v>
      </c>
      <c r="D543" s="90" t="s">
        <v>4576</v>
      </c>
    </row>
    <row r="544" spans="1:4" s="176" customFormat="1" x14ac:dyDescent="0.3">
      <c r="A544" s="89" t="s">
        <v>516</v>
      </c>
      <c r="B544" s="90" t="s">
        <v>4384</v>
      </c>
      <c r="C544" s="90" t="s">
        <v>4561</v>
      </c>
      <c r="D544" s="90" t="s">
        <v>4577</v>
      </c>
    </row>
    <row r="545" spans="1:4" s="176" customFormat="1" x14ac:dyDescent="0.3">
      <c r="A545" s="89" t="s">
        <v>516</v>
      </c>
      <c r="B545" s="90" t="s">
        <v>4384</v>
      </c>
      <c r="C545" s="90" t="s">
        <v>4561</v>
      </c>
      <c r="D545" s="90" t="s">
        <v>4578</v>
      </c>
    </row>
    <row r="546" spans="1:4" s="176" customFormat="1" x14ac:dyDescent="0.3">
      <c r="A546" s="89" t="s">
        <v>516</v>
      </c>
      <c r="B546" s="90" t="s">
        <v>4384</v>
      </c>
      <c r="C546" s="90" t="s">
        <v>4561</v>
      </c>
      <c r="D546" s="90" t="s">
        <v>4579</v>
      </c>
    </row>
    <row r="547" spans="1:4" s="176" customFormat="1" x14ac:dyDescent="0.3">
      <c r="A547" s="89" t="s">
        <v>516</v>
      </c>
      <c r="B547" s="90" t="s">
        <v>4384</v>
      </c>
      <c r="C547" s="90" t="s">
        <v>4561</v>
      </c>
      <c r="D547" s="90" t="s">
        <v>4580</v>
      </c>
    </row>
    <row r="548" spans="1:4" s="176" customFormat="1" x14ac:dyDescent="0.3">
      <c r="A548" s="89" t="s">
        <v>516</v>
      </c>
      <c r="B548" s="90" t="s">
        <v>4384</v>
      </c>
      <c r="C548" s="90" t="s">
        <v>4561</v>
      </c>
      <c r="D548" s="90" t="s">
        <v>4581</v>
      </c>
    </row>
    <row r="549" spans="1:4" s="176" customFormat="1" x14ac:dyDescent="0.3">
      <c r="A549" s="89" t="s">
        <v>516</v>
      </c>
      <c r="B549" s="90" t="s">
        <v>4384</v>
      </c>
      <c r="C549" s="90" t="s">
        <v>4561</v>
      </c>
      <c r="D549" s="90" t="s">
        <v>4582</v>
      </c>
    </row>
    <row r="550" spans="1:4" s="176" customFormat="1" x14ac:dyDescent="0.3">
      <c r="A550" s="89" t="s">
        <v>516</v>
      </c>
      <c r="B550" s="90" t="s">
        <v>4384</v>
      </c>
      <c r="C550" s="90" t="s">
        <v>4561</v>
      </c>
      <c r="D550" s="90" t="s">
        <v>4583</v>
      </c>
    </row>
    <row r="551" spans="1:4" s="176" customFormat="1" x14ac:dyDescent="0.3">
      <c r="A551" s="89" t="s">
        <v>516</v>
      </c>
      <c r="B551" s="90" t="s">
        <v>4384</v>
      </c>
      <c r="C551" s="90" t="s">
        <v>4561</v>
      </c>
      <c r="D551" s="90" t="s">
        <v>4584</v>
      </c>
    </row>
    <row r="552" spans="1:4" s="176" customFormat="1" x14ac:dyDescent="0.3">
      <c r="A552" s="89" t="s">
        <v>516</v>
      </c>
      <c r="B552" s="90" t="s">
        <v>4384</v>
      </c>
      <c r="C552" s="90" t="s">
        <v>4561</v>
      </c>
      <c r="D552" s="90" t="s">
        <v>4585</v>
      </c>
    </row>
    <row r="553" spans="1:4" s="176" customFormat="1" x14ac:dyDescent="0.3">
      <c r="A553" s="89" t="s">
        <v>516</v>
      </c>
      <c r="B553" s="90" t="s">
        <v>4384</v>
      </c>
      <c r="C553" s="90" t="s">
        <v>4561</v>
      </c>
      <c r="D553" s="90" t="s">
        <v>4586</v>
      </c>
    </row>
    <row r="554" spans="1:4" s="176" customFormat="1" x14ac:dyDescent="0.3">
      <c r="A554" s="89" t="s">
        <v>516</v>
      </c>
      <c r="B554" s="90" t="s">
        <v>4384</v>
      </c>
      <c r="C554" s="90" t="s">
        <v>4561</v>
      </c>
      <c r="D554" s="90" t="s">
        <v>4587</v>
      </c>
    </row>
    <row r="555" spans="1:4" s="176" customFormat="1" x14ac:dyDescent="0.3">
      <c r="A555" s="89" t="s">
        <v>516</v>
      </c>
      <c r="B555" s="90" t="s">
        <v>4384</v>
      </c>
      <c r="C555" s="90" t="s">
        <v>4561</v>
      </c>
      <c r="D555" s="90" t="s">
        <v>4588</v>
      </c>
    </row>
    <row r="556" spans="1:4" s="176" customFormat="1" x14ac:dyDescent="0.3">
      <c r="A556" s="89" t="s">
        <v>516</v>
      </c>
      <c r="B556" s="90" t="s">
        <v>4384</v>
      </c>
      <c r="C556" s="90" t="s">
        <v>4561</v>
      </c>
      <c r="D556" s="90" t="s">
        <v>4589</v>
      </c>
    </row>
    <row r="557" spans="1:4" s="176" customFormat="1" x14ac:dyDescent="0.3">
      <c r="A557" s="89" t="s">
        <v>516</v>
      </c>
      <c r="B557" s="90" t="s">
        <v>4384</v>
      </c>
      <c r="C557" s="90" t="s">
        <v>4561</v>
      </c>
      <c r="D557" s="90" t="s">
        <v>4590</v>
      </c>
    </row>
    <row r="558" spans="1:4" s="176" customFormat="1" x14ac:dyDescent="0.3">
      <c r="A558" s="89" t="s">
        <v>516</v>
      </c>
      <c r="B558" s="90" t="s">
        <v>4384</v>
      </c>
      <c r="C558" s="90" t="s">
        <v>4561</v>
      </c>
      <c r="D558" s="90" t="s">
        <v>4561</v>
      </c>
    </row>
    <row r="559" spans="1:4" s="176" customFormat="1" x14ac:dyDescent="0.3">
      <c r="A559" s="89" t="s">
        <v>516</v>
      </c>
      <c r="B559" s="90" t="s">
        <v>4384</v>
      </c>
      <c r="C559" s="90" t="s">
        <v>4561</v>
      </c>
      <c r="D559" s="90" t="s">
        <v>4591</v>
      </c>
    </row>
    <row r="560" spans="1:4" s="176" customFormat="1" x14ac:dyDescent="0.3">
      <c r="A560" s="89" t="s">
        <v>516</v>
      </c>
      <c r="B560" s="90" t="s">
        <v>4384</v>
      </c>
      <c r="C560" s="90" t="s">
        <v>4561</v>
      </c>
      <c r="D560" s="90" t="s">
        <v>4592</v>
      </c>
    </row>
    <row r="561" spans="1:4" s="176" customFormat="1" x14ac:dyDescent="0.3">
      <c r="A561" s="89" t="s">
        <v>516</v>
      </c>
      <c r="B561" s="90" t="s">
        <v>4384</v>
      </c>
      <c r="C561" s="90" t="s">
        <v>4561</v>
      </c>
      <c r="D561" s="90" t="s">
        <v>4593</v>
      </c>
    </row>
    <row r="562" spans="1:4" s="176" customFormat="1" x14ac:dyDescent="0.3">
      <c r="A562" s="89" t="s">
        <v>516</v>
      </c>
      <c r="B562" s="90" t="s">
        <v>4384</v>
      </c>
      <c r="C562" s="90" t="s">
        <v>4561</v>
      </c>
      <c r="D562" s="90" t="s">
        <v>4594</v>
      </c>
    </row>
    <row r="563" spans="1:4" s="176" customFormat="1" x14ac:dyDescent="0.3">
      <c r="A563" s="89" t="s">
        <v>516</v>
      </c>
      <c r="B563" s="90" t="s">
        <v>4384</v>
      </c>
      <c r="C563" s="90" t="s">
        <v>4561</v>
      </c>
      <c r="D563" s="90" t="s">
        <v>4595</v>
      </c>
    </row>
    <row r="564" spans="1:4" s="176" customFormat="1" x14ac:dyDescent="0.3">
      <c r="A564" s="89" t="s">
        <v>516</v>
      </c>
      <c r="B564" s="90" t="s">
        <v>4384</v>
      </c>
      <c r="C564" s="90" t="s">
        <v>4561</v>
      </c>
      <c r="D564" s="90" t="s">
        <v>4596</v>
      </c>
    </row>
    <row r="565" spans="1:4" s="176" customFormat="1" x14ac:dyDescent="0.3">
      <c r="A565" s="89" t="s">
        <v>516</v>
      </c>
      <c r="B565" s="90" t="s">
        <v>4384</v>
      </c>
      <c r="C565" s="90" t="s">
        <v>4561</v>
      </c>
      <c r="D565" s="90" t="s">
        <v>4597</v>
      </c>
    </row>
    <row r="566" spans="1:4" s="176" customFormat="1" x14ac:dyDescent="0.3">
      <c r="A566" s="89" t="s">
        <v>516</v>
      </c>
      <c r="B566" s="90" t="s">
        <v>4384</v>
      </c>
      <c r="C566" s="90" t="s">
        <v>4561</v>
      </c>
      <c r="D566" s="90" t="s">
        <v>4598</v>
      </c>
    </row>
    <row r="567" spans="1:4" s="176" customFormat="1" x14ac:dyDescent="0.3">
      <c r="A567" s="89" t="s">
        <v>516</v>
      </c>
      <c r="B567" s="90" t="s">
        <v>4384</v>
      </c>
      <c r="C567" s="90" t="s">
        <v>4561</v>
      </c>
      <c r="D567" s="90" t="s">
        <v>4599</v>
      </c>
    </row>
    <row r="568" spans="1:4" s="176" customFormat="1" x14ac:dyDescent="0.3">
      <c r="A568" s="89" t="s">
        <v>516</v>
      </c>
      <c r="B568" s="90" t="s">
        <v>4384</v>
      </c>
      <c r="C568" s="90" t="s">
        <v>4561</v>
      </c>
      <c r="D568" s="90" t="s">
        <v>4600</v>
      </c>
    </row>
    <row r="569" spans="1:4" s="176" customFormat="1" x14ac:dyDescent="0.3">
      <c r="A569" s="89" t="s">
        <v>516</v>
      </c>
      <c r="B569" s="90" t="s">
        <v>4384</v>
      </c>
      <c r="C569" s="90" t="s">
        <v>4561</v>
      </c>
      <c r="D569" s="90" t="s">
        <v>4601</v>
      </c>
    </row>
    <row r="570" spans="1:4" s="176" customFormat="1" x14ac:dyDescent="0.3">
      <c r="A570" s="89" t="s">
        <v>516</v>
      </c>
      <c r="B570" s="90" t="s">
        <v>4384</v>
      </c>
      <c r="C570" s="90" t="s">
        <v>4561</v>
      </c>
      <c r="D570" s="90" t="s">
        <v>4602</v>
      </c>
    </row>
    <row r="571" spans="1:4" s="176" customFormat="1" x14ac:dyDescent="0.3">
      <c r="A571" s="89" t="s">
        <v>516</v>
      </c>
      <c r="B571" s="90" t="s">
        <v>4384</v>
      </c>
      <c r="C571" s="90" t="s">
        <v>4561</v>
      </c>
      <c r="D571" s="90" t="s">
        <v>4603</v>
      </c>
    </row>
    <row r="572" spans="1:4" s="176" customFormat="1" x14ac:dyDescent="0.3">
      <c r="A572" s="89" t="s">
        <v>516</v>
      </c>
      <c r="B572" s="90" t="s">
        <v>4384</v>
      </c>
      <c r="C572" s="90" t="s">
        <v>4561</v>
      </c>
      <c r="D572" s="90" t="s">
        <v>4604</v>
      </c>
    </row>
    <row r="573" spans="1:4" s="176" customFormat="1" x14ac:dyDescent="0.3">
      <c r="A573" s="89" t="s">
        <v>516</v>
      </c>
      <c r="B573" s="90" t="s">
        <v>4384</v>
      </c>
      <c r="C573" s="90" t="s">
        <v>4561</v>
      </c>
      <c r="D573" s="90" t="s">
        <v>4605</v>
      </c>
    </row>
    <row r="574" spans="1:4" s="176" customFormat="1" x14ac:dyDescent="0.3">
      <c r="A574" s="89" t="s">
        <v>516</v>
      </c>
      <c r="B574" s="90" t="s">
        <v>4384</v>
      </c>
      <c r="C574" s="90" t="s">
        <v>4561</v>
      </c>
      <c r="D574" s="90" t="s">
        <v>4606</v>
      </c>
    </row>
    <row r="575" spans="1:4" s="176" customFormat="1" x14ac:dyDescent="0.3">
      <c r="A575" s="89" t="s">
        <v>516</v>
      </c>
      <c r="B575" s="90" t="s">
        <v>4384</v>
      </c>
      <c r="C575" s="90" t="s">
        <v>4561</v>
      </c>
      <c r="D575" s="90" t="s">
        <v>4607</v>
      </c>
    </row>
    <row r="576" spans="1:4" s="176" customFormat="1" x14ac:dyDescent="0.3">
      <c r="A576" s="89" t="s">
        <v>516</v>
      </c>
      <c r="B576" s="90" t="s">
        <v>4384</v>
      </c>
      <c r="C576" s="90" t="s">
        <v>4561</v>
      </c>
      <c r="D576" s="90" t="s">
        <v>4608</v>
      </c>
    </row>
    <row r="577" spans="1:4" s="176" customFormat="1" x14ac:dyDescent="0.3">
      <c r="A577" s="89" t="s">
        <v>516</v>
      </c>
      <c r="B577" s="90" t="s">
        <v>4384</v>
      </c>
      <c r="C577" s="90" t="s">
        <v>4561</v>
      </c>
      <c r="D577" s="90" t="s">
        <v>4609</v>
      </c>
    </row>
    <row r="578" spans="1:4" s="176" customFormat="1" x14ac:dyDescent="0.3">
      <c r="A578" s="89" t="s">
        <v>516</v>
      </c>
      <c r="B578" s="90" t="s">
        <v>4384</v>
      </c>
      <c r="C578" s="90" t="s">
        <v>4561</v>
      </c>
      <c r="D578" s="90" t="s">
        <v>4610</v>
      </c>
    </row>
    <row r="579" spans="1:4" s="176" customFormat="1" x14ac:dyDescent="0.3">
      <c r="A579" s="89" t="s">
        <v>516</v>
      </c>
      <c r="B579" s="90" t="s">
        <v>4384</v>
      </c>
      <c r="C579" s="90" t="s">
        <v>4561</v>
      </c>
      <c r="D579" s="90" t="s">
        <v>4611</v>
      </c>
    </row>
    <row r="580" spans="1:4" s="176" customFormat="1" x14ac:dyDescent="0.3">
      <c r="A580" s="89" t="s">
        <v>516</v>
      </c>
      <c r="B580" s="90" t="s">
        <v>4384</v>
      </c>
      <c r="C580" s="90" t="s">
        <v>4561</v>
      </c>
      <c r="D580" s="90" t="s">
        <v>4612</v>
      </c>
    </row>
    <row r="581" spans="1:4" s="176" customFormat="1" x14ac:dyDescent="0.3">
      <c r="A581" s="89" t="s">
        <v>516</v>
      </c>
      <c r="B581" s="90" t="s">
        <v>4384</v>
      </c>
      <c r="C581" s="90" t="s">
        <v>4561</v>
      </c>
      <c r="D581" s="90" t="s">
        <v>4613</v>
      </c>
    </row>
    <row r="582" spans="1:4" s="176" customFormat="1" x14ac:dyDescent="0.3">
      <c r="A582" s="89" t="s">
        <v>516</v>
      </c>
      <c r="B582" s="90" t="s">
        <v>4384</v>
      </c>
      <c r="C582" s="90" t="s">
        <v>4561</v>
      </c>
      <c r="D582" s="90" t="s">
        <v>4614</v>
      </c>
    </row>
    <row r="583" spans="1:4" s="176" customFormat="1" x14ac:dyDescent="0.3">
      <c r="A583" s="89" t="s">
        <v>516</v>
      </c>
      <c r="B583" s="90" t="s">
        <v>4384</v>
      </c>
      <c r="C583" s="90" t="s">
        <v>4561</v>
      </c>
      <c r="D583" s="90" t="s">
        <v>4615</v>
      </c>
    </row>
    <row r="584" spans="1:4" s="176" customFormat="1" x14ac:dyDescent="0.3">
      <c r="A584" s="89" t="s">
        <v>516</v>
      </c>
      <c r="B584" s="90" t="s">
        <v>4384</v>
      </c>
      <c r="C584" s="90" t="s">
        <v>4561</v>
      </c>
      <c r="D584" s="90" t="s">
        <v>4616</v>
      </c>
    </row>
    <row r="585" spans="1:4" s="176" customFormat="1" x14ac:dyDescent="0.3">
      <c r="A585" s="89" t="s">
        <v>516</v>
      </c>
      <c r="B585" s="90" t="s">
        <v>4384</v>
      </c>
      <c r="C585" s="90" t="s">
        <v>4561</v>
      </c>
      <c r="D585" s="90" t="s">
        <v>4617</v>
      </c>
    </row>
    <row r="586" spans="1:4" s="176" customFormat="1" x14ac:dyDescent="0.3">
      <c r="A586" s="89" t="s">
        <v>516</v>
      </c>
      <c r="B586" s="90" t="s">
        <v>4384</v>
      </c>
      <c r="C586" s="90" t="s">
        <v>4561</v>
      </c>
      <c r="D586" s="90" t="s">
        <v>4618</v>
      </c>
    </row>
    <row r="587" spans="1:4" s="176" customFormat="1" x14ac:dyDescent="0.3">
      <c r="A587" s="89" t="s">
        <v>516</v>
      </c>
      <c r="B587" s="90" t="s">
        <v>4384</v>
      </c>
      <c r="C587" s="90" t="s">
        <v>4561</v>
      </c>
      <c r="D587" s="90" t="s">
        <v>4619</v>
      </c>
    </row>
    <row r="588" spans="1:4" s="176" customFormat="1" x14ac:dyDescent="0.3">
      <c r="A588" s="89" t="s">
        <v>516</v>
      </c>
      <c r="B588" s="90" t="s">
        <v>4384</v>
      </c>
      <c r="C588" s="90" t="s">
        <v>4561</v>
      </c>
      <c r="D588" s="90" t="s">
        <v>4620</v>
      </c>
    </row>
    <row r="589" spans="1:4" s="176" customFormat="1" x14ac:dyDescent="0.3">
      <c r="A589" s="89" t="s">
        <v>516</v>
      </c>
      <c r="B589" s="90" t="s">
        <v>4384</v>
      </c>
      <c r="C589" s="90" t="s">
        <v>4469</v>
      </c>
      <c r="D589" s="90" t="s">
        <v>4621</v>
      </c>
    </row>
    <row r="590" spans="1:4" s="176" customFormat="1" x14ac:dyDescent="0.3">
      <c r="A590" s="89" t="s">
        <v>516</v>
      </c>
      <c r="B590" s="90" t="s">
        <v>4384</v>
      </c>
      <c r="C590" s="90" t="s">
        <v>4469</v>
      </c>
      <c r="D590" s="90" t="s">
        <v>4622</v>
      </c>
    </row>
    <row r="591" spans="1:4" s="176" customFormat="1" x14ac:dyDescent="0.3">
      <c r="A591" s="89" t="s">
        <v>516</v>
      </c>
      <c r="B591" s="90" t="s">
        <v>4384</v>
      </c>
      <c r="C591" s="90" t="s">
        <v>4469</v>
      </c>
      <c r="D591" s="90" t="s">
        <v>4623</v>
      </c>
    </row>
    <row r="592" spans="1:4" s="176" customFormat="1" x14ac:dyDescent="0.3">
      <c r="A592" s="89" t="s">
        <v>516</v>
      </c>
      <c r="B592" s="90" t="s">
        <v>4384</v>
      </c>
      <c r="C592" s="90" t="s">
        <v>4469</v>
      </c>
      <c r="D592" s="90" t="s">
        <v>4624</v>
      </c>
    </row>
    <row r="593" spans="1:4" s="176" customFormat="1" x14ac:dyDescent="0.3">
      <c r="A593" s="89" t="s">
        <v>516</v>
      </c>
      <c r="B593" s="90" t="s">
        <v>4384</v>
      </c>
      <c r="C593" s="90" t="s">
        <v>4469</v>
      </c>
      <c r="D593" s="90" t="s">
        <v>4625</v>
      </c>
    </row>
    <row r="594" spans="1:4" s="176" customFormat="1" x14ac:dyDescent="0.3">
      <c r="A594" s="89" t="s">
        <v>516</v>
      </c>
      <c r="B594" s="90" t="s">
        <v>4384</v>
      </c>
      <c r="C594" s="90" t="s">
        <v>4469</v>
      </c>
      <c r="D594" s="90" t="s">
        <v>4626</v>
      </c>
    </row>
    <row r="595" spans="1:4" s="176" customFormat="1" x14ac:dyDescent="0.3">
      <c r="A595" s="89" t="s">
        <v>516</v>
      </c>
      <c r="B595" s="90" t="s">
        <v>4384</v>
      </c>
      <c r="C595" s="90" t="s">
        <v>4469</v>
      </c>
      <c r="D595" s="90" t="s">
        <v>4627</v>
      </c>
    </row>
    <row r="596" spans="1:4" s="176" customFormat="1" x14ac:dyDescent="0.3">
      <c r="A596" s="89" t="s">
        <v>516</v>
      </c>
      <c r="B596" s="90" t="s">
        <v>4384</v>
      </c>
      <c r="C596" s="90" t="s">
        <v>4469</v>
      </c>
      <c r="D596" s="90" t="s">
        <v>4628</v>
      </c>
    </row>
    <row r="597" spans="1:4" s="176" customFormat="1" x14ac:dyDescent="0.3">
      <c r="A597" s="89" t="s">
        <v>516</v>
      </c>
      <c r="B597" s="90" t="s">
        <v>4384</v>
      </c>
      <c r="C597" s="90" t="s">
        <v>4469</v>
      </c>
      <c r="D597" s="90" t="s">
        <v>4629</v>
      </c>
    </row>
    <row r="598" spans="1:4" s="176" customFormat="1" x14ac:dyDescent="0.3">
      <c r="A598" s="89" t="s">
        <v>516</v>
      </c>
      <c r="B598" s="90" t="s">
        <v>4384</v>
      </c>
      <c r="C598" s="90" t="s">
        <v>4469</v>
      </c>
      <c r="D598" s="90" t="s">
        <v>4630</v>
      </c>
    </row>
    <row r="599" spans="1:4" s="176" customFormat="1" x14ac:dyDescent="0.3">
      <c r="A599" s="89" t="s">
        <v>516</v>
      </c>
      <c r="B599" s="90" t="s">
        <v>4384</v>
      </c>
      <c r="C599" s="90" t="s">
        <v>4469</v>
      </c>
      <c r="D599" s="90" t="s">
        <v>4631</v>
      </c>
    </row>
    <row r="600" spans="1:4" s="176" customFormat="1" x14ac:dyDescent="0.3">
      <c r="A600" s="89" t="s">
        <v>516</v>
      </c>
      <c r="B600" s="90" t="s">
        <v>4384</v>
      </c>
      <c r="C600" s="90" t="s">
        <v>4469</v>
      </c>
      <c r="D600" s="90" t="s">
        <v>4632</v>
      </c>
    </row>
    <row r="601" spans="1:4" s="176" customFormat="1" x14ac:dyDescent="0.3">
      <c r="A601" s="89" t="s">
        <v>516</v>
      </c>
      <c r="B601" s="90" t="s">
        <v>4384</v>
      </c>
      <c r="C601" s="90" t="s">
        <v>4469</v>
      </c>
      <c r="D601" s="90" t="s">
        <v>4633</v>
      </c>
    </row>
    <row r="602" spans="1:4" s="176" customFormat="1" x14ac:dyDescent="0.3">
      <c r="A602" s="89" t="s">
        <v>516</v>
      </c>
      <c r="B602" s="90" t="s">
        <v>4384</v>
      </c>
      <c r="C602" s="90" t="s">
        <v>4469</v>
      </c>
      <c r="D602" s="90" t="s">
        <v>4634</v>
      </c>
    </row>
    <row r="603" spans="1:4" s="176" customFormat="1" x14ac:dyDescent="0.3">
      <c r="A603" s="89" t="s">
        <v>516</v>
      </c>
      <c r="B603" s="90" t="s">
        <v>4384</v>
      </c>
      <c r="C603" s="90" t="s">
        <v>4469</v>
      </c>
      <c r="D603" s="90" t="s">
        <v>4635</v>
      </c>
    </row>
    <row r="604" spans="1:4" s="176" customFormat="1" x14ac:dyDescent="0.3">
      <c r="A604" s="89" t="s">
        <v>516</v>
      </c>
      <c r="B604" s="90" t="s">
        <v>4384</v>
      </c>
      <c r="C604" s="90" t="s">
        <v>4469</v>
      </c>
      <c r="D604" s="90" t="s">
        <v>4636</v>
      </c>
    </row>
    <row r="605" spans="1:4" s="176" customFormat="1" x14ac:dyDescent="0.3">
      <c r="A605" s="89" t="s">
        <v>516</v>
      </c>
      <c r="B605" s="90" t="s">
        <v>4384</v>
      </c>
      <c r="C605" s="90" t="s">
        <v>4469</v>
      </c>
      <c r="D605" s="90" t="s">
        <v>4637</v>
      </c>
    </row>
    <row r="606" spans="1:4" s="176" customFormat="1" x14ac:dyDescent="0.3">
      <c r="A606" s="89" t="s">
        <v>516</v>
      </c>
      <c r="B606" s="90" t="s">
        <v>4384</v>
      </c>
      <c r="C606" s="90" t="s">
        <v>4469</v>
      </c>
      <c r="D606" s="90" t="s">
        <v>4638</v>
      </c>
    </row>
    <row r="607" spans="1:4" s="176" customFormat="1" x14ac:dyDescent="0.3">
      <c r="A607" s="89" t="s">
        <v>516</v>
      </c>
      <c r="B607" s="90" t="s">
        <v>4384</v>
      </c>
      <c r="C607" s="90" t="s">
        <v>4469</v>
      </c>
      <c r="D607" s="90" t="s">
        <v>4639</v>
      </c>
    </row>
    <row r="608" spans="1:4" s="176" customFormat="1" x14ac:dyDescent="0.3">
      <c r="A608" s="89" t="s">
        <v>516</v>
      </c>
      <c r="B608" s="90" t="s">
        <v>4384</v>
      </c>
      <c r="C608" s="90" t="s">
        <v>4469</v>
      </c>
      <c r="D608" s="90" t="s">
        <v>4640</v>
      </c>
    </row>
    <row r="609" spans="1:4" s="176" customFormat="1" x14ac:dyDescent="0.3">
      <c r="A609" s="89" t="s">
        <v>516</v>
      </c>
      <c r="B609" s="90" t="s">
        <v>4384</v>
      </c>
      <c r="C609" s="90" t="s">
        <v>4469</v>
      </c>
      <c r="D609" s="90" t="s">
        <v>4641</v>
      </c>
    </row>
    <row r="610" spans="1:4" s="176" customFormat="1" x14ac:dyDescent="0.3">
      <c r="A610" s="89" t="s">
        <v>516</v>
      </c>
      <c r="B610" s="90" t="s">
        <v>4384</v>
      </c>
      <c r="C610" s="90" t="s">
        <v>4469</v>
      </c>
      <c r="D610" s="90" t="s">
        <v>4642</v>
      </c>
    </row>
    <row r="611" spans="1:4" s="176" customFormat="1" x14ac:dyDescent="0.3">
      <c r="A611" s="89" t="s">
        <v>516</v>
      </c>
      <c r="B611" s="90" t="s">
        <v>4384</v>
      </c>
      <c r="C611" s="90" t="s">
        <v>4469</v>
      </c>
      <c r="D611" s="90" t="s">
        <v>4643</v>
      </c>
    </row>
    <row r="612" spans="1:4" s="176" customFormat="1" x14ac:dyDescent="0.3">
      <c r="A612" s="89" t="s">
        <v>516</v>
      </c>
      <c r="B612" s="90" t="s">
        <v>4384</v>
      </c>
      <c r="C612" s="90" t="s">
        <v>4469</v>
      </c>
      <c r="D612" s="90" t="s">
        <v>4644</v>
      </c>
    </row>
    <row r="613" spans="1:4" s="176" customFormat="1" x14ac:dyDescent="0.3">
      <c r="A613" s="89" t="s">
        <v>516</v>
      </c>
      <c r="B613" s="90" t="s">
        <v>4384</v>
      </c>
      <c r="C613" s="90" t="s">
        <v>4469</v>
      </c>
      <c r="D613" s="90" t="s">
        <v>4645</v>
      </c>
    </row>
    <row r="614" spans="1:4" s="176" customFormat="1" x14ac:dyDescent="0.3">
      <c r="A614" s="89" t="s">
        <v>516</v>
      </c>
      <c r="B614" s="90" t="s">
        <v>4384</v>
      </c>
      <c r="C614" s="90" t="s">
        <v>4469</v>
      </c>
      <c r="D614" s="90" t="s">
        <v>4646</v>
      </c>
    </row>
    <row r="615" spans="1:4" s="176" customFormat="1" x14ac:dyDescent="0.3">
      <c r="A615" s="89" t="s">
        <v>516</v>
      </c>
      <c r="B615" s="90" t="s">
        <v>4384</v>
      </c>
      <c r="C615" s="90" t="s">
        <v>4469</v>
      </c>
      <c r="D615" s="90" t="s">
        <v>4647</v>
      </c>
    </row>
    <row r="616" spans="1:4" s="176" customFormat="1" x14ac:dyDescent="0.3">
      <c r="A616" s="89" t="s">
        <v>516</v>
      </c>
      <c r="B616" s="90" t="s">
        <v>4384</v>
      </c>
      <c r="C616" s="90" t="s">
        <v>4469</v>
      </c>
      <c r="D616" s="90" t="s">
        <v>4648</v>
      </c>
    </row>
    <row r="617" spans="1:4" s="176" customFormat="1" x14ac:dyDescent="0.3">
      <c r="A617" s="89" t="s">
        <v>516</v>
      </c>
      <c r="B617" s="90" t="s">
        <v>4384</v>
      </c>
      <c r="C617" s="90" t="s">
        <v>4469</v>
      </c>
      <c r="D617" s="90" t="s">
        <v>4649</v>
      </c>
    </row>
    <row r="618" spans="1:4" s="176" customFormat="1" x14ac:dyDescent="0.3">
      <c r="A618" s="89" t="s">
        <v>516</v>
      </c>
      <c r="B618" s="90" t="s">
        <v>4384</v>
      </c>
      <c r="C618" s="90" t="s">
        <v>4469</v>
      </c>
      <c r="D618" s="90" t="s">
        <v>4650</v>
      </c>
    </row>
    <row r="619" spans="1:4" s="176" customFormat="1" x14ac:dyDescent="0.3">
      <c r="A619" s="89" t="s">
        <v>516</v>
      </c>
      <c r="B619" s="90" t="s">
        <v>4384</v>
      </c>
      <c r="C619" s="90" t="s">
        <v>4651</v>
      </c>
      <c r="D619" s="90" t="s">
        <v>4652</v>
      </c>
    </row>
    <row r="620" spans="1:4" s="176" customFormat="1" x14ac:dyDescent="0.3">
      <c r="A620" s="89" t="s">
        <v>516</v>
      </c>
      <c r="B620" s="90" t="s">
        <v>4384</v>
      </c>
      <c r="C620" s="90" t="s">
        <v>4651</v>
      </c>
      <c r="D620" s="90" t="s">
        <v>4653</v>
      </c>
    </row>
    <row r="621" spans="1:4" s="176" customFormat="1" x14ac:dyDescent="0.3">
      <c r="A621" s="89" t="s">
        <v>516</v>
      </c>
      <c r="B621" s="90" t="s">
        <v>4384</v>
      </c>
      <c r="C621" s="90" t="s">
        <v>4651</v>
      </c>
      <c r="D621" s="90" t="s">
        <v>4654</v>
      </c>
    </row>
    <row r="622" spans="1:4" s="176" customFormat="1" x14ac:dyDescent="0.3">
      <c r="A622" s="89" t="s">
        <v>516</v>
      </c>
      <c r="B622" s="90" t="s">
        <v>4384</v>
      </c>
      <c r="C622" s="90" t="s">
        <v>4651</v>
      </c>
      <c r="D622" s="90" t="s">
        <v>4655</v>
      </c>
    </row>
    <row r="623" spans="1:4" s="176" customFormat="1" x14ac:dyDescent="0.3">
      <c r="A623" s="89" t="s">
        <v>516</v>
      </c>
      <c r="B623" s="90" t="s">
        <v>4384</v>
      </c>
      <c r="C623" s="90" t="s">
        <v>4651</v>
      </c>
      <c r="D623" s="90" t="s">
        <v>4656</v>
      </c>
    </row>
    <row r="624" spans="1:4" s="176" customFormat="1" x14ac:dyDescent="0.3">
      <c r="A624" s="89" t="s">
        <v>516</v>
      </c>
      <c r="B624" s="90" t="s">
        <v>4384</v>
      </c>
      <c r="C624" s="90" t="s">
        <v>4651</v>
      </c>
      <c r="D624" s="90" t="s">
        <v>4657</v>
      </c>
    </row>
    <row r="625" spans="1:4" s="176" customFormat="1" x14ac:dyDescent="0.3">
      <c r="A625" s="89" t="s">
        <v>516</v>
      </c>
      <c r="B625" s="90" t="s">
        <v>4384</v>
      </c>
      <c r="C625" s="90" t="s">
        <v>4651</v>
      </c>
      <c r="D625" s="90" t="s">
        <v>4658</v>
      </c>
    </row>
    <row r="626" spans="1:4" s="176" customFormat="1" x14ac:dyDescent="0.3">
      <c r="A626" s="89" t="s">
        <v>516</v>
      </c>
      <c r="B626" s="90" t="s">
        <v>4384</v>
      </c>
      <c r="C626" s="90" t="s">
        <v>4651</v>
      </c>
      <c r="D626" s="90" t="s">
        <v>4651</v>
      </c>
    </row>
    <row r="627" spans="1:4" s="176" customFormat="1" x14ac:dyDescent="0.3">
      <c r="A627" s="89" t="s">
        <v>516</v>
      </c>
      <c r="B627" s="90" t="s">
        <v>4384</v>
      </c>
      <c r="C627" s="90" t="s">
        <v>4651</v>
      </c>
      <c r="D627" s="90" t="s">
        <v>4659</v>
      </c>
    </row>
    <row r="628" spans="1:4" s="176" customFormat="1" x14ac:dyDescent="0.3">
      <c r="A628" s="89" t="s">
        <v>516</v>
      </c>
      <c r="B628" s="90" t="s">
        <v>4384</v>
      </c>
      <c r="C628" s="90" t="s">
        <v>4651</v>
      </c>
      <c r="D628" s="90" t="s">
        <v>4660</v>
      </c>
    </row>
    <row r="629" spans="1:4" s="176" customFormat="1" x14ac:dyDescent="0.3">
      <c r="A629" s="89" t="s">
        <v>516</v>
      </c>
      <c r="B629" s="90" t="s">
        <v>4384</v>
      </c>
      <c r="C629" s="90" t="s">
        <v>4661</v>
      </c>
      <c r="D629" s="90" t="s">
        <v>4662</v>
      </c>
    </row>
    <row r="630" spans="1:4" s="176" customFormat="1" x14ac:dyDescent="0.3">
      <c r="A630" s="89" t="s">
        <v>516</v>
      </c>
      <c r="B630" s="90" t="s">
        <v>4384</v>
      </c>
      <c r="C630" s="90" t="s">
        <v>4661</v>
      </c>
      <c r="D630" s="90" t="s">
        <v>4663</v>
      </c>
    </row>
    <row r="631" spans="1:4" s="176" customFormat="1" x14ac:dyDescent="0.3">
      <c r="A631" s="89" t="s">
        <v>516</v>
      </c>
      <c r="B631" s="90" t="s">
        <v>4384</v>
      </c>
      <c r="C631" s="90" t="s">
        <v>4661</v>
      </c>
      <c r="D631" s="90" t="s">
        <v>4664</v>
      </c>
    </row>
    <row r="632" spans="1:4" s="176" customFormat="1" x14ac:dyDescent="0.3">
      <c r="A632" s="89" t="s">
        <v>516</v>
      </c>
      <c r="B632" s="90" t="s">
        <v>4384</v>
      </c>
      <c r="C632" s="90" t="s">
        <v>4661</v>
      </c>
      <c r="D632" s="90" t="s">
        <v>4665</v>
      </c>
    </row>
    <row r="633" spans="1:4" s="176" customFormat="1" x14ac:dyDescent="0.3">
      <c r="A633" s="89" t="s">
        <v>516</v>
      </c>
      <c r="B633" s="90" t="s">
        <v>4384</v>
      </c>
      <c r="C633" s="90" t="s">
        <v>4661</v>
      </c>
      <c r="D633" s="90" t="s">
        <v>4666</v>
      </c>
    </row>
    <row r="634" spans="1:4" s="176" customFormat="1" x14ac:dyDescent="0.3">
      <c r="A634" s="89" t="s">
        <v>516</v>
      </c>
      <c r="B634" s="90" t="s">
        <v>4384</v>
      </c>
      <c r="C634" s="90" t="s">
        <v>4661</v>
      </c>
      <c r="D634" s="90" t="s">
        <v>4667</v>
      </c>
    </row>
    <row r="635" spans="1:4" s="176" customFormat="1" x14ac:dyDescent="0.3">
      <c r="A635" s="89" t="s">
        <v>516</v>
      </c>
      <c r="B635" s="90" t="s">
        <v>4384</v>
      </c>
      <c r="C635" s="90" t="s">
        <v>4661</v>
      </c>
      <c r="D635" s="90" t="s">
        <v>4668</v>
      </c>
    </row>
    <row r="636" spans="1:4" s="176" customFormat="1" x14ac:dyDescent="0.3">
      <c r="A636" s="89" t="s">
        <v>516</v>
      </c>
      <c r="B636" s="90" t="s">
        <v>4384</v>
      </c>
      <c r="C636" s="90" t="s">
        <v>4661</v>
      </c>
      <c r="D636" s="90" t="s">
        <v>4669</v>
      </c>
    </row>
    <row r="637" spans="1:4" s="176" customFormat="1" x14ac:dyDescent="0.3">
      <c r="A637" s="89" t="s">
        <v>516</v>
      </c>
      <c r="B637" s="90" t="s">
        <v>4384</v>
      </c>
      <c r="C637" s="90" t="s">
        <v>4661</v>
      </c>
      <c r="D637" s="90" t="s">
        <v>4670</v>
      </c>
    </row>
    <row r="638" spans="1:4" s="176" customFormat="1" x14ac:dyDescent="0.3">
      <c r="A638" s="89" t="s">
        <v>516</v>
      </c>
      <c r="B638" s="90" t="s">
        <v>4384</v>
      </c>
      <c r="C638" s="90" t="s">
        <v>4661</v>
      </c>
      <c r="D638" s="90" t="s">
        <v>4671</v>
      </c>
    </row>
    <row r="639" spans="1:4" s="176" customFormat="1" x14ac:dyDescent="0.3">
      <c r="A639" s="89" t="s">
        <v>516</v>
      </c>
      <c r="B639" s="90" t="s">
        <v>4384</v>
      </c>
      <c r="C639" s="90" t="s">
        <v>4661</v>
      </c>
      <c r="D639" s="90" t="s">
        <v>4672</v>
      </c>
    </row>
    <row r="640" spans="1:4" s="176" customFormat="1" x14ac:dyDescent="0.3">
      <c r="A640" s="89" t="s">
        <v>516</v>
      </c>
      <c r="B640" s="90" t="s">
        <v>4384</v>
      </c>
      <c r="C640" s="90" t="s">
        <v>4661</v>
      </c>
      <c r="D640" s="90" t="s">
        <v>4673</v>
      </c>
    </row>
    <row r="641" spans="1:4" s="176" customFormat="1" x14ac:dyDescent="0.3">
      <c r="A641" s="89" t="s">
        <v>516</v>
      </c>
      <c r="B641" s="90" t="s">
        <v>4384</v>
      </c>
      <c r="C641" s="90" t="s">
        <v>4661</v>
      </c>
      <c r="D641" s="90" t="s">
        <v>4674</v>
      </c>
    </row>
    <row r="642" spans="1:4" s="176" customFormat="1" x14ac:dyDescent="0.3">
      <c r="A642" s="89" t="s">
        <v>516</v>
      </c>
      <c r="B642" s="90" t="s">
        <v>4384</v>
      </c>
      <c r="C642" s="90" t="s">
        <v>4661</v>
      </c>
      <c r="D642" s="90" t="s">
        <v>4675</v>
      </c>
    </row>
    <row r="643" spans="1:4" s="176" customFormat="1" x14ac:dyDescent="0.3">
      <c r="A643" s="89" t="s">
        <v>516</v>
      </c>
      <c r="B643" s="90" t="s">
        <v>4384</v>
      </c>
      <c r="C643" s="90" t="s">
        <v>4676</v>
      </c>
      <c r="D643" s="90" t="s">
        <v>4677</v>
      </c>
    </row>
    <row r="644" spans="1:4" s="176" customFormat="1" x14ac:dyDescent="0.3">
      <c r="A644" s="89" t="s">
        <v>516</v>
      </c>
      <c r="B644" s="90" t="s">
        <v>4384</v>
      </c>
      <c r="C644" s="90" t="s">
        <v>4676</v>
      </c>
      <c r="D644" s="90" t="s">
        <v>4678</v>
      </c>
    </row>
    <row r="645" spans="1:4" s="176" customFormat="1" x14ac:dyDescent="0.3">
      <c r="A645" s="89" t="s">
        <v>516</v>
      </c>
      <c r="B645" s="90" t="s">
        <v>4384</v>
      </c>
      <c r="C645" s="90" t="s">
        <v>4676</v>
      </c>
      <c r="D645" s="90" t="s">
        <v>4679</v>
      </c>
    </row>
    <row r="646" spans="1:4" s="176" customFormat="1" x14ac:dyDescent="0.3">
      <c r="A646" s="89" t="s">
        <v>516</v>
      </c>
      <c r="B646" s="90" t="s">
        <v>4384</v>
      </c>
      <c r="C646" s="90" t="s">
        <v>4676</v>
      </c>
      <c r="D646" s="90" t="s">
        <v>4680</v>
      </c>
    </row>
    <row r="647" spans="1:4" s="176" customFormat="1" x14ac:dyDescent="0.3">
      <c r="A647" s="89" t="s">
        <v>516</v>
      </c>
      <c r="B647" s="90" t="s">
        <v>4384</v>
      </c>
      <c r="C647" s="90" t="s">
        <v>4676</v>
      </c>
      <c r="D647" s="90" t="s">
        <v>4681</v>
      </c>
    </row>
    <row r="648" spans="1:4" s="176" customFormat="1" x14ac:dyDescent="0.3">
      <c r="A648" s="89" t="s">
        <v>516</v>
      </c>
      <c r="B648" s="90" t="s">
        <v>4384</v>
      </c>
      <c r="C648" s="90" t="s">
        <v>4676</v>
      </c>
      <c r="D648" s="90" t="s">
        <v>4676</v>
      </c>
    </row>
    <row r="649" spans="1:4" s="176" customFormat="1" x14ac:dyDescent="0.3">
      <c r="A649" s="89" t="s">
        <v>516</v>
      </c>
      <c r="B649" s="90" t="s">
        <v>4384</v>
      </c>
      <c r="C649" s="90" t="s">
        <v>4676</v>
      </c>
      <c r="D649" s="90" t="s">
        <v>4682</v>
      </c>
    </row>
    <row r="650" spans="1:4" s="176" customFormat="1" x14ac:dyDescent="0.3">
      <c r="A650" s="89" t="s">
        <v>516</v>
      </c>
      <c r="B650" s="90" t="s">
        <v>4384</v>
      </c>
      <c r="C650" s="90" t="s">
        <v>4683</v>
      </c>
      <c r="D650" s="90" t="s">
        <v>4684</v>
      </c>
    </row>
    <row r="651" spans="1:4" s="176" customFormat="1" x14ac:dyDescent="0.3">
      <c r="A651" s="89" t="s">
        <v>516</v>
      </c>
      <c r="B651" s="90" t="s">
        <v>4384</v>
      </c>
      <c r="C651" s="90" t="s">
        <v>4683</v>
      </c>
      <c r="D651" s="90" t="s">
        <v>4685</v>
      </c>
    </row>
    <row r="652" spans="1:4" s="176" customFormat="1" x14ac:dyDescent="0.3">
      <c r="A652" s="89" t="s">
        <v>516</v>
      </c>
      <c r="B652" s="90" t="s">
        <v>4384</v>
      </c>
      <c r="C652" s="90" t="s">
        <v>4683</v>
      </c>
      <c r="D652" s="90" t="s">
        <v>4686</v>
      </c>
    </row>
    <row r="653" spans="1:4" s="176" customFormat="1" x14ac:dyDescent="0.3">
      <c r="A653" s="89" t="s">
        <v>516</v>
      </c>
      <c r="B653" s="90" t="s">
        <v>4384</v>
      </c>
      <c r="C653" s="90" t="s">
        <v>4683</v>
      </c>
      <c r="D653" s="90" t="s">
        <v>4687</v>
      </c>
    </row>
    <row r="654" spans="1:4" s="176" customFormat="1" x14ac:dyDescent="0.3">
      <c r="A654" s="89" t="s">
        <v>516</v>
      </c>
      <c r="B654" s="90" t="s">
        <v>4384</v>
      </c>
      <c r="C654" s="90" t="s">
        <v>4683</v>
      </c>
      <c r="D654" s="90" t="s">
        <v>4688</v>
      </c>
    </row>
    <row r="655" spans="1:4" s="176" customFormat="1" x14ac:dyDescent="0.3">
      <c r="A655" s="89" t="s">
        <v>516</v>
      </c>
      <c r="B655" s="90" t="s">
        <v>4384</v>
      </c>
      <c r="C655" s="90" t="s">
        <v>4683</v>
      </c>
      <c r="D655" s="90" t="s">
        <v>4689</v>
      </c>
    </row>
    <row r="656" spans="1:4" s="176" customFormat="1" x14ac:dyDescent="0.3">
      <c r="A656" s="89" t="s">
        <v>516</v>
      </c>
      <c r="B656" s="90" t="s">
        <v>4384</v>
      </c>
      <c r="C656" s="90" t="s">
        <v>4683</v>
      </c>
      <c r="D656" s="90" t="s">
        <v>4690</v>
      </c>
    </row>
    <row r="657" spans="1:4" s="176" customFormat="1" x14ac:dyDescent="0.3">
      <c r="A657" s="89" t="s">
        <v>516</v>
      </c>
      <c r="B657" s="90" t="s">
        <v>4384</v>
      </c>
      <c r="C657" s="90" t="s">
        <v>4683</v>
      </c>
      <c r="D657" s="90" t="s">
        <v>4691</v>
      </c>
    </row>
    <row r="658" spans="1:4" s="176" customFormat="1" x14ac:dyDescent="0.3">
      <c r="A658" s="89" t="s">
        <v>516</v>
      </c>
      <c r="B658" s="90" t="s">
        <v>4384</v>
      </c>
      <c r="C658" s="90" t="s">
        <v>4683</v>
      </c>
      <c r="D658" s="90" t="s">
        <v>4692</v>
      </c>
    </row>
    <row r="659" spans="1:4" s="176" customFormat="1" x14ac:dyDescent="0.3">
      <c r="A659" s="89" t="s">
        <v>516</v>
      </c>
      <c r="B659" s="90" t="s">
        <v>4384</v>
      </c>
      <c r="C659" s="90" t="s">
        <v>4683</v>
      </c>
      <c r="D659" s="90" t="s">
        <v>4693</v>
      </c>
    </row>
    <row r="660" spans="1:4" s="176" customFormat="1" x14ac:dyDescent="0.3">
      <c r="A660" s="89" t="s">
        <v>516</v>
      </c>
      <c r="B660" s="90" t="s">
        <v>4384</v>
      </c>
      <c r="C660" s="90" t="s">
        <v>4683</v>
      </c>
      <c r="D660" s="90" t="s">
        <v>4694</v>
      </c>
    </row>
    <row r="661" spans="1:4" s="176" customFormat="1" x14ac:dyDescent="0.3">
      <c r="A661" s="89" t="s">
        <v>516</v>
      </c>
      <c r="B661" s="90" t="s">
        <v>4384</v>
      </c>
      <c r="C661" s="90" t="s">
        <v>4683</v>
      </c>
      <c r="D661" s="90" t="s">
        <v>4695</v>
      </c>
    </row>
    <row r="662" spans="1:4" s="176" customFormat="1" x14ac:dyDescent="0.3">
      <c r="A662" s="89" t="s">
        <v>516</v>
      </c>
      <c r="B662" s="90" t="s">
        <v>4384</v>
      </c>
      <c r="C662" s="90" t="s">
        <v>4683</v>
      </c>
      <c r="D662" s="90" t="s">
        <v>4696</v>
      </c>
    </row>
    <row r="663" spans="1:4" s="176" customFormat="1" x14ac:dyDescent="0.3">
      <c r="A663" s="89" t="s">
        <v>516</v>
      </c>
      <c r="B663" s="90" t="s">
        <v>4384</v>
      </c>
      <c r="C663" s="90" t="s">
        <v>4683</v>
      </c>
      <c r="D663" s="90" t="s">
        <v>4697</v>
      </c>
    </row>
    <row r="664" spans="1:4" s="176" customFormat="1" x14ac:dyDescent="0.3">
      <c r="A664" s="89" t="s">
        <v>516</v>
      </c>
      <c r="B664" s="90" t="s">
        <v>4384</v>
      </c>
      <c r="C664" s="90" t="s">
        <v>4683</v>
      </c>
      <c r="D664" s="90" t="s">
        <v>4698</v>
      </c>
    </row>
    <row r="665" spans="1:4" s="176" customFormat="1" x14ac:dyDescent="0.3">
      <c r="A665" s="89" t="s">
        <v>516</v>
      </c>
      <c r="B665" s="90" t="s">
        <v>4384</v>
      </c>
      <c r="C665" s="90" t="s">
        <v>4683</v>
      </c>
      <c r="D665" s="90" t="s">
        <v>4699</v>
      </c>
    </row>
    <row r="666" spans="1:4" s="176" customFormat="1" x14ac:dyDescent="0.3">
      <c r="A666" s="89" t="s">
        <v>516</v>
      </c>
      <c r="B666" s="90" t="s">
        <v>4384</v>
      </c>
      <c r="C666" s="90" t="s">
        <v>4683</v>
      </c>
      <c r="D666" s="90" t="s">
        <v>4700</v>
      </c>
    </row>
    <row r="667" spans="1:4" s="176" customFormat="1" x14ac:dyDescent="0.3">
      <c r="A667" s="89" t="s">
        <v>516</v>
      </c>
      <c r="B667" s="90" t="s">
        <v>4384</v>
      </c>
      <c r="C667" s="90" t="s">
        <v>4683</v>
      </c>
      <c r="D667" s="90" t="s">
        <v>4701</v>
      </c>
    </row>
    <row r="668" spans="1:4" s="176" customFormat="1" x14ac:dyDescent="0.3">
      <c r="A668" s="89" t="s">
        <v>516</v>
      </c>
      <c r="B668" s="90" t="s">
        <v>4384</v>
      </c>
      <c r="C668" s="90" t="s">
        <v>4683</v>
      </c>
      <c r="D668" s="90" t="s">
        <v>4702</v>
      </c>
    </row>
    <row r="669" spans="1:4" s="176" customFormat="1" x14ac:dyDescent="0.3">
      <c r="A669" s="89" t="s">
        <v>516</v>
      </c>
      <c r="B669" s="90" t="s">
        <v>4384</v>
      </c>
      <c r="C669" s="90" t="s">
        <v>4683</v>
      </c>
      <c r="D669" s="90" t="s">
        <v>4703</v>
      </c>
    </row>
    <row r="670" spans="1:4" s="176" customFormat="1" x14ac:dyDescent="0.3">
      <c r="A670" s="89" t="s">
        <v>516</v>
      </c>
      <c r="B670" s="90" t="s">
        <v>4384</v>
      </c>
      <c r="C670" s="90" t="s">
        <v>4683</v>
      </c>
      <c r="D670" s="90" t="s">
        <v>4704</v>
      </c>
    </row>
    <row r="671" spans="1:4" s="176" customFormat="1" x14ac:dyDescent="0.3">
      <c r="A671" s="89" t="s">
        <v>516</v>
      </c>
      <c r="B671" s="90" t="s">
        <v>4384</v>
      </c>
      <c r="C671" s="90" t="s">
        <v>4683</v>
      </c>
      <c r="D671" s="90" t="s">
        <v>4705</v>
      </c>
    </row>
    <row r="672" spans="1:4" s="176" customFormat="1" x14ac:dyDescent="0.3">
      <c r="A672" s="89" t="s">
        <v>516</v>
      </c>
      <c r="B672" s="90" t="s">
        <v>4384</v>
      </c>
      <c r="C672" s="90" t="s">
        <v>4683</v>
      </c>
      <c r="D672" s="90" t="s">
        <v>4706</v>
      </c>
    </row>
    <row r="673" spans="1:4" s="176" customFormat="1" x14ac:dyDescent="0.3">
      <c r="A673" s="89" t="s">
        <v>516</v>
      </c>
      <c r="B673" s="90" t="s">
        <v>4384</v>
      </c>
      <c r="C673" s="90" t="s">
        <v>4683</v>
      </c>
      <c r="D673" s="90" t="s">
        <v>4707</v>
      </c>
    </row>
    <row r="674" spans="1:4" s="176" customFormat="1" x14ac:dyDescent="0.3">
      <c r="A674" s="89" t="s">
        <v>516</v>
      </c>
      <c r="B674" s="90" t="s">
        <v>4384</v>
      </c>
      <c r="C674" s="90" t="s">
        <v>4683</v>
      </c>
      <c r="D674" s="90" t="s">
        <v>4708</v>
      </c>
    </row>
    <row r="675" spans="1:4" s="176" customFormat="1" x14ac:dyDescent="0.3">
      <c r="A675" s="89" t="s">
        <v>516</v>
      </c>
      <c r="B675" s="90" t="s">
        <v>4384</v>
      </c>
      <c r="C675" s="90" t="s">
        <v>4683</v>
      </c>
      <c r="D675" s="90" t="s">
        <v>4709</v>
      </c>
    </row>
    <row r="676" spans="1:4" s="176" customFormat="1" x14ac:dyDescent="0.3">
      <c r="A676" s="89" t="s">
        <v>516</v>
      </c>
      <c r="B676" s="90" t="s">
        <v>4384</v>
      </c>
      <c r="C676" s="90" t="s">
        <v>4683</v>
      </c>
      <c r="D676" s="90" t="s">
        <v>4710</v>
      </c>
    </row>
    <row r="677" spans="1:4" s="176" customFormat="1" x14ac:dyDescent="0.3">
      <c r="A677" s="89" t="s">
        <v>516</v>
      </c>
      <c r="B677" s="90" t="s">
        <v>4384</v>
      </c>
      <c r="C677" s="90" t="s">
        <v>4683</v>
      </c>
      <c r="D677" s="90" t="s">
        <v>4711</v>
      </c>
    </row>
    <row r="678" spans="1:4" s="176" customFormat="1" x14ac:dyDescent="0.3">
      <c r="A678" s="89" t="s">
        <v>516</v>
      </c>
      <c r="B678" s="90" t="s">
        <v>4384</v>
      </c>
      <c r="C678" s="90" t="s">
        <v>4683</v>
      </c>
      <c r="D678" s="90" t="s">
        <v>4712</v>
      </c>
    </row>
    <row r="679" spans="1:4" s="176" customFormat="1" x14ac:dyDescent="0.3">
      <c r="A679" s="89" t="s">
        <v>516</v>
      </c>
      <c r="B679" s="90" t="s">
        <v>4384</v>
      </c>
      <c r="C679" s="90" t="s">
        <v>4683</v>
      </c>
      <c r="D679" s="90" t="s">
        <v>4713</v>
      </c>
    </row>
    <row r="680" spans="1:4" s="176" customFormat="1" x14ac:dyDescent="0.3">
      <c r="A680" s="89" t="s">
        <v>516</v>
      </c>
      <c r="B680" s="90" t="s">
        <v>4384</v>
      </c>
      <c r="C680" s="90" t="s">
        <v>4683</v>
      </c>
      <c r="D680" s="90" t="s">
        <v>4714</v>
      </c>
    </row>
    <row r="681" spans="1:4" s="176" customFormat="1" x14ac:dyDescent="0.3">
      <c r="A681" s="89" t="s">
        <v>516</v>
      </c>
      <c r="B681" s="90" t="s">
        <v>4384</v>
      </c>
      <c r="C681" s="90" t="s">
        <v>4683</v>
      </c>
      <c r="D681" s="90" t="s">
        <v>4715</v>
      </c>
    </row>
    <row r="682" spans="1:4" s="176" customFormat="1" x14ac:dyDescent="0.3">
      <c r="A682" s="89" t="s">
        <v>516</v>
      </c>
      <c r="B682" s="90" t="s">
        <v>4384</v>
      </c>
      <c r="C682" s="90" t="s">
        <v>4683</v>
      </c>
      <c r="D682" s="90" t="s">
        <v>4716</v>
      </c>
    </row>
    <row r="683" spans="1:4" s="176" customFormat="1" x14ac:dyDescent="0.3">
      <c r="A683" s="89" t="s">
        <v>516</v>
      </c>
      <c r="B683" s="90" t="s">
        <v>4384</v>
      </c>
      <c r="C683" s="90" t="s">
        <v>4683</v>
      </c>
      <c r="D683" s="90" t="s">
        <v>4717</v>
      </c>
    </row>
    <row r="684" spans="1:4" s="176" customFormat="1" x14ac:dyDescent="0.3">
      <c r="A684" s="89" t="s">
        <v>516</v>
      </c>
      <c r="B684" s="90" t="s">
        <v>4384</v>
      </c>
      <c r="C684" s="90" t="s">
        <v>4683</v>
      </c>
      <c r="D684" s="90" t="s">
        <v>4718</v>
      </c>
    </row>
    <row r="685" spans="1:4" s="176" customFormat="1" x14ac:dyDescent="0.3">
      <c r="A685" s="89" t="s">
        <v>516</v>
      </c>
      <c r="B685" s="90" t="s">
        <v>4384</v>
      </c>
      <c r="C685" s="90" t="s">
        <v>4683</v>
      </c>
      <c r="D685" s="90" t="s">
        <v>4719</v>
      </c>
    </row>
    <row r="686" spans="1:4" s="176" customFormat="1" x14ac:dyDescent="0.3">
      <c r="A686" s="89" t="s">
        <v>516</v>
      </c>
      <c r="B686" s="90" t="s">
        <v>4384</v>
      </c>
      <c r="C686" s="90" t="s">
        <v>4683</v>
      </c>
      <c r="D686" s="90" t="s">
        <v>4720</v>
      </c>
    </row>
    <row r="687" spans="1:4" s="176" customFormat="1" x14ac:dyDescent="0.3">
      <c r="A687" s="89" t="s">
        <v>516</v>
      </c>
      <c r="B687" s="90" t="s">
        <v>4384</v>
      </c>
      <c r="C687" s="90" t="s">
        <v>4683</v>
      </c>
      <c r="D687" s="90" t="s">
        <v>4721</v>
      </c>
    </row>
    <row r="688" spans="1:4" s="176" customFormat="1" x14ac:dyDescent="0.3">
      <c r="A688" s="89" t="s">
        <v>516</v>
      </c>
      <c r="B688" s="90" t="s">
        <v>4384</v>
      </c>
      <c r="C688" s="90" t="s">
        <v>4683</v>
      </c>
      <c r="D688" s="90" t="s">
        <v>4722</v>
      </c>
    </row>
    <row r="689" spans="1:4" s="176" customFormat="1" x14ac:dyDescent="0.3">
      <c r="A689" s="89" t="s">
        <v>516</v>
      </c>
      <c r="B689" s="90" t="s">
        <v>4384</v>
      </c>
      <c r="C689" s="90" t="s">
        <v>4683</v>
      </c>
      <c r="D689" s="90" t="s">
        <v>4723</v>
      </c>
    </row>
    <row r="690" spans="1:4" s="176" customFormat="1" x14ac:dyDescent="0.3">
      <c r="A690" s="89" t="s">
        <v>516</v>
      </c>
      <c r="B690" s="90" t="s">
        <v>4384</v>
      </c>
      <c r="C690" s="90" t="s">
        <v>4683</v>
      </c>
      <c r="D690" s="90" t="s">
        <v>4724</v>
      </c>
    </row>
    <row r="691" spans="1:4" s="176" customFormat="1" x14ac:dyDescent="0.3">
      <c r="A691" s="89" t="s">
        <v>516</v>
      </c>
      <c r="B691" s="90" t="s">
        <v>4384</v>
      </c>
      <c r="C691" s="90" t="s">
        <v>4683</v>
      </c>
      <c r="D691" s="90" t="s">
        <v>4725</v>
      </c>
    </row>
    <row r="692" spans="1:4" s="176" customFormat="1" x14ac:dyDescent="0.3">
      <c r="A692" s="89" t="s">
        <v>516</v>
      </c>
      <c r="B692" s="90" t="s">
        <v>4384</v>
      </c>
      <c r="C692" s="90" t="s">
        <v>4683</v>
      </c>
      <c r="D692" s="90" t="s">
        <v>4726</v>
      </c>
    </row>
    <row r="693" spans="1:4" s="176" customFormat="1" x14ac:dyDescent="0.3">
      <c r="A693" s="89" t="s">
        <v>516</v>
      </c>
      <c r="B693" s="90" t="s">
        <v>4384</v>
      </c>
      <c r="C693" s="90" t="s">
        <v>4683</v>
      </c>
      <c r="D693" s="90" t="s">
        <v>4727</v>
      </c>
    </row>
    <row r="694" spans="1:4" s="176" customFormat="1" x14ac:dyDescent="0.3">
      <c r="A694" s="89" t="s">
        <v>516</v>
      </c>
      <c r="B694" s="90" t="s">
        <v>4384</v>
      </c>
      <c r="C694" s="90" t="s">
        <v>4683</v>
      </c>
      <c r="D694" s="90" t="s">
        <v>4728</v>
      </c>
    </row>
    <row r="695" spans="1:4" s="176" customFormat="1" x14ac:dyDescent="0.3">
      <c r="A695" s="89" t="s">
        <v>516</v>
      </c>
      <c r="B695" s="90" t="s">
        <v>4384</v>
      </c>
      <c r="C695" s="90" t="s">
        <v>4683</v>
      </c>
      <c r="D695" s="90" t="s">
        <v>4729</v>
      </c>
    </row>
    <row r="696" spans="1:4" s="176" customFormat="1" x14ac:dyDescent="0.3">
      <c r="A696" s="89" t="s">
        <v>516</v>
      </c>
      <c r="B696" s="90" t="s">
        <v>4384</v>
      </c>
      <c r="C696" s="90" t="s">
        <v>4683</v>
      </c>
      <c r="D696" s="90" t="s">
        <v>4730</v>
      </c>
    </row>
    <row r="697" spans="1:4" s="176" customFormat="1" x14ac:dyDescent="0.3">
      <c r="A697" s="89" t="s">
        <v>516</v>
      </c>
      <c r="B697" s="90" t="s">
        <v>4384</v>
      </c>
      <c r="C697" s="90" t="s">
        <v>4683</v>
      </c>
      <c r="D697" s="90" t="s">
        <v>4731</v>
      </c>
    </row>
    <row r="698" spans="1:4" s="176" customFormat="1" x14ac:dyDescent="0.3">
      <c r="A698" s="89" t="s">
        <v>516</v>
      </c>
      <c r="B698" s="90" t="s">
        <v>4384</v>
      </c>
      <c r="C698" s="90" t="s">
        <v>4683</v>
      </c>
      <c r="D698" s="90" t="s">
        <v>4732</v>
      </c>
    </row>
    <row r="699" spans="1:4" s="176" customFormat="1" x14ac:dyDescent="0.3">
      <c r="A699" s="89" t="s">
        <v>516</v>
      </c>
      <c r="B699" s="90" t="s">
        <v>4384</v>
      </c>
      <c r="C699" s="90" t="s">
        <v>4683</v>
      </c>
      <c r="D699" s="90" t="s">
        <v>4733</v>
      </c>
    </row>
    <row r="700" spans="1:4" s="176" customFormat="1" x14ac:dyDescent="0.3">
      <c r="A700" s="89" t="s">
        <v>516</v>
      </c>
      <c r="B700" s="90" t="s">
        <v>4384</v>
      </c>
      <c r="C700" s="90" t="s">
        <v>4683</v>
      </c>
      <c r="D700" s="90" t="s">
        <v>4683</v>
      </c>
    </row>
    <row r="701" spans="1:4" s="176" customFormat="1" x14ac:dyDescent="0.3">
      <c r="A701" s="89" t="s">
        <v>516</v>
      </c>
      <c r="B701" s="90" t="s">
        <v>4384</v>
      </c>
      <c r="C701" s="90" t="s">
        <v>4683</v>
      </c>
      <c r="D701" s="90" t="s">
        <v>4734</v>
      </c>
    </row>
    <row r="702" spans="1:4" s="176" customFormat="1" x14ac:dyDescent="0.3">
      <c r="A702" s="89" t="s">
        <v>516</v>
      </c>
      <c r="B702" s="90" t="s">
        <v>4384</v>
      </c>
      <c r="C702" s="90" t="s">
        <v>4683</v>
      </c>
      <c r="D702" s="90" t="s">
        <v>4735</v>
      </c>
    </row>
    <row r="703" spans="1:4" s="176" customFormat="1" x14ac:dyDescent="0.3">
      <c r="A703" s="89" t="s">
        <v>516</v>
      </c>
      <c r="B703" s="90" t="s">
        <v>4384</v>
      </c>
      <c r="C703" s="90" t="s">
        <v>4683</v>
      </c>
      <c r="D703" s="90" t="s">
        <v>4736</v>
      </c>
    </row>
    <row r="704" spans="1:4" s="176" customFormat="1" x14ac:dyDescent="0.3">
      <c r="A704" s="89" t="s">
        <v>516</v>
      </c>
      <c r="B704" s="90" t="s">
        <v>4384</v>
      </c>
      <c r="C704" s="90" t="s">
        <v>4683</v>
      </c>
      <c r="D704" s="90" t="s">
        <v>4737</v>
      </c>
    </row>
    <row r="705" spans="1:4" s="176" customFormat="1" x14ac:dyDescent="0.3">
      <c r="A705" s="89" t="s">
        <v>516</v>
      </c>
      <c r="B705" s="90" t="s">
        <v>4384</v>
      </c>
      <c r="C705" s="90" t="s">
        <v>4683</v>
      </c>
      <c r="D705" s="90" t="s">
        <v>4738</v>
      </c>
    </row>
    <row r="706" spans="1:4" s="176" customFormat="1" x14ac:dyDescent="0.3">
      <c r="A706" s="89" t="s">
        <v>516</v>
      </c>
      <c r="B706" s="90" t="s">
        <v>4384</v>
      </c>
      <c r="C706" s="90" t="s">
        <v>4683</v>
      </c>
      <c r="D706" s="90" t="s">
        <v>4739</v>
      </c>
    </row>
    <row r="707" spans="1:4" s="176" customFormat="1" x14ac:dyDescent="0.3">
      <c r="A707" s="89" t="s">
        <v>516</v>
      </c>
      <c r="B707" s="90" t="s">
        <v>4384</v>
      </c>
      <c r="C707" s="90" t="s">
        <v>4683</v>
      </c>
      <c r="D707" s="90" t="s">
        <v>4740</v>
      </c>
    </row>
    <row r="708" spans="1:4" s="176" customFormat="1" x14ac:dyDescent="0.3">
      <c r="A708" s="89" t="s">
        <v>516</v>
      </c>
      <c r="B708" s="90" t="s">
        <v>4384</v>
      </c>
      <c r="C708" s="90" t="s">
        <v>4683</v>
      </c>
      <c r="D708" s="90" t="s">
        <v>4741</v>
      </c>
    </row>
    <row r="709" spans="1:4" s="176" customFormat="1" x14ac:dyDescent="0.3">
      <c r="A709" s="89" t="s">
        <v>516</v>
      </c>
      <c r="B709" s="90" t="s">
        <v>4384</v>
      </c>
      <c r="C709" s="90" t="s">
        <v>4683</v>
      </c>
      <c r="D709" s="90" t="s">
        <v>4742</v>
      </c>
    </row>
    <row r="710" spans="1:4" s="176" customFormat="1" x14ac:dyDescent="0.3">
      <c r="A710" s="89" t="s">
        <v>516</v>
      </c>
      <c r="B710" s="90" t="s">
        <v>4384</v>
      </c>
      <c r="C710" s="90" t="s">
        <v>4683</v>
      </c>
      <c r="D710" s="90" t="s">
        <v>4743</v>
      </c>
    </row>
    <row r="711" spans="1:4" s="176" customFormat="1" x14ac:dyDescent="0.3">
      <c r="A711" s="89" t="s">
        <v>516</v>
      </c>
      <c r="B711" s="90" t="s">
        <v>4384</v>
      </c>
      <c r="C711" s="90" t="s">
        <v>4683</v>
      </c>
      <c r="D711" s="90" t="s">
        <v>4744</v>
      </c>
    </row>
    <row r="712" spans="1:4" s="176" customFormat="1" x14ac:dyDescent="0.3">
      <c r="A712" s="89" t="s">
        <v>516</v>
      </c>
      <c r="B712" s="90" t="s">
        <v>4384</v>
      </c>
      <c r="C712" s="90" t="s">
        <v>4683</v>
      </c>
      <c r="D712" s="90" t="s">
        <v>4745</v>
      </c>
    </row>
    <row r="713" spans="1:4" s="176" customFormat="1" x14ac:dyDescent="0.3">
      <c r="A713" s="89" t="s">
        <v>516</v>
      </c>
      <c r="B713" s="90" t="s">
        <v>4384</v>
      </c>
      <c r="C713" s="90" t="s">
        <v>4683</v>
      </c>
      <c r="D713" s="90" t="s">
        <v>4746</v>
      </c>
    </row>
    <row r="714" spans="1:4" s="176" customFormat="1" x14ac:dyDescent="0.3">
      <c r="A714" s="89" t="s">
        <v>516</v>
      </c>
      <c r="B714" s="90" t="s">
        <v>4384</v>
      </c>
      <c r="C714" s="90" t="s">
        <v>4683</v>
      </c>
      <c r="D714" s="90" t="s">
        <v>4747</v>
      </c>
    </row>
    <row r="715" spans="1:4" s="176" customFormat="1" x14ac:dyDescent="0.3">
      <c r="A715" s="89" t="s">
        <v>516</v>
      </c>
      <c r="B715" s="90" t="s">
        <v>4384</v>
      </c>
      <c r="C715" s="90" t="s">
        <v>4683</v>
      </c>
      <c r="D715" s="90" t="s">
        <v>4555</v>
      </c>
    </row>
    <row r="716" spans="1:4" s="176" customFormat="1" x14ac:dyDescent="0.3">
      <c r="A716" s="89" t="s">
        <v>516</v>
      </c>
      <c r="B716" s="90" t="s">
        <v>4384</v>
      </c>
      <c r="C716" s="90" t="s">
        <v>4683</v>
      </c>
      <c r="D716" s="90" t="s">
        <v>4748</v>
      </c>
    </row>
    <row r="717" spans="1:4" s="176" customFormat="1" x14ac:dyDescent="0.3">
      <c r="A717" s="89" t="s">
        <v>516</v>
      </c>
      <c r="B717" s="90" t="s">
        <v>4384</v>
      </c>
      <c r="C717" s="90" t="s">
        <v>4683</v>
      </c>
      <c r="D717" s="90" t="s">
        <v>4749</v>
      </c>
    </row>
    <row r="718" spans="1:4" s="176" customFormat="1" x14ac:dyDescent="0.3">
      <c r="A718" s="89" t="s">
        <v>516</v>
      </c>
      <c r="B718" s="90" t="s">
        <v>4384</v>
      </c>
      <c r="C718" s="90" t="s">
        <v>4683</v>
      </c>
      <c r="D718" s="90" t="s">
        <v>4750</v>
      </c>
    </row>
    <row r="719" spans="1:4" s="176" customFormat="1" x14ac:dyDescent="0.3">
      <c r="A719" s="89" t="s">
        <v>516</v>
      </c>
      <c r="B719" s="90" t="s">
        <v>4384</v>
      </c>
      <c r="C719" s="90" t="s">
        <v>4683</v>
      </c>
      <c r="D719" s="90" t="s">
        <v>4751</v>
      </c>
    </row>
    <row r="720" spans="1:4" s="176" customFormat="1" x14ac:dyDescent="0.3">
      <c r="A720" s="89" t="s">
        <v>516</v>
      </c>
      <c r="B720" s="90" t="s">
        <v>4384</v>
      </c>
      <c r="C720" s="90" t="s">
        <v>4683</v>
      </c>
      <c r="D720" s="90" t="s">
        <v>4752</v>
      </c>
    </row>
    <row r="721" spans="1:4" s="176" customFormat="1" x14ac:dyDescent="0.3">
      <c r="A721" s="89" t="s">
        <v>516</v>
      </c>
      <c r="B721" s="90" t="s">
        <v>4384</v>
      </c>
      <c r="C721" s="90" t="s">
        <v>4683</v>
      </c>
      <c r="D721" s="90" t="s">
        <v>4753</v>
      </c>
    </row>
    <row r="722" spans="1:4" s="176" customFormat="1" x14ac:dyDescent="0.3">
      <c r="A722" s="89" t="s">
        <v>516</v>
      </c>
      <c r="B722" s="90" t="s">
        <v>4384</v>
      </c>
      <c r="C722" s="90" t="s">
        <v>4683</v>
      </c>
      <c r="D722" s="90" t="s">
        <v>4754</v>
      </c>
    </row>
    <row r="723" spans="1:4" s="176" customFormat="1" x14ac:dyDescent="0.3">
      <c r="A723" s="89" t="s">
        <v>516</v>
      </c>
      <c r="B723" s="90" t="s">
        <v>4384</v>
      </c>
      <c r="C723" s="90" t="s">
        <v>4683</v>
      </c>
      <c r="D723" s="90" t="s">
        <v>4755</v>
      </c>
    </row>
    <row r="724" spans="1:4" s="176" customFormat="1" x14ac:dyDescent="0.3">
      <c r="A724" s="89" t="s">
        <v>516</v>
      </c>
      <c r="B724" s="90" t="s">
        <v>4384</v>
      </c>
      <c r="C724" s="90" t="s">
        <v>4683</v>
      </c>
      <c r="D724" s="90" t="s">
        <v>4756</v>
      </c>
    </row>
    <row r="725" spans="1:4" s="176" customFormat="1" x14ac:dyDescent="0.3">
      <c r="A725" s="89" t="s">
        <v>516</v>
      </c>
      <c r="B725" s="90" t="s">
        <v>4384</v>
      </c>
      <c r="C725" s="90" t="s">
        <v>4683</v>
      </c>
      <c r="D725" s="90" t="s">
        <v>4757</v>
      </c>
    </row>
    <row r="726" spans="1:4" s="176" customFormat="1" x14ac:dyDescent="0.3">
      <c r="A726" s="89" t="s">
        <v>516</v>
      </c>
      <c r="B726" s="90" t="s">
        <v>4384</v>
      </c>
      <c r="C726" s="90" t="s">
        <v>4683</v>
      </c>
      <c r="D726" s="90" t="s">
        <v>4758</v>
      </c>
    </row>
    <row r="727" spans="1:4" s="176" customFormat="1" x14ac:dyDescent="0.3">
      <c r="A727" s="89" t="s">
        <v>516</v>
      </c>
      <c r="B727" s="90" t="s">
        <v>4384</v>
      </c>
      <c r="C727" s="90" t="s">
        <v>4683</v>
      </c>
      <c r="D727" s="90" t="s">
        <v>4759</v>
      </c>
    </row>
    <row r="728" spans="1:4" s="176" customFormat="1" x14ac:dyDescent="0.3">
      <c r="A728" s="89" t="s">
        <v>516</v>
      </c>
      <c r="B728" s="90" t="s">
        <v>4384</v>
      </c>
      <c r="C728" s="90" t="s">
        <v>4683</v>
      </c>
      <c r="D728" s="90" t="s">
        <v>4760</v>
      </c>
    </row>
    <row r="729" spans="1:4" s="176" customFormat="1" x14ac:dyDescent="0.3">
      <c r="A729" s="89" t="s">
        <v>516</v>
      </c>
      <c r="B729" s="90" t="s">
        <v>4384</v>
      </c>
      <c r="C729" s="90" t="s">
        <v>4761</v>
      </c>
      <c r="D729" s="90" t="s">
        <v>4762</v>
      </c>
    </row>
    <row r="730" spans="1:4" s="176" customFormat="1" x14ac:dyDescent="0.3">
      <c r="A730" s="89" t="s">
        <v>516</v>
      </c>
      <c r="B730" s="90" t="s">
        <v>4384</v>
      </c>
      <c r="C730" s="90" t="s">
        <v>4761</v>
      </c>
      <c r="D730" s="90" t="s">
        <v>4763</v>
      </c>
    </row>
    <row r="731" spans="1:4" s="176" customFormat="1" x14ac:dyDescent="0.3">
      <c r="A731" s="89" t="s">
        <v>516</v>
      </c>
      <c r="B731" s="90" t="s">
        <v>4384</v>
      </c>
      <c r="C731" s="90" t="s">
        <v>4761</v>
      </c>
      <c r="D731" s="90" t="s">
        <v>4764</v>
      </c>
    </row>
    <row r="732" spans="1:4" s="176" customFormat="1" x14ac:dyDescent="0.3">
      <c r="A732" s="89" t="s">
        <v>516</v>
      </c>
      <c r="B732" s="90" t="s">
        <v>4384</v>
      </c>
      <c r="C732" s="90" t="s">
        <v>4761</v>
      </c>
      <c r="D732" s="90" t="s">
        <v>4765</v>
      </c>
    </row>
    <row r="733" spans="1:4" s="176" customFormat="1" x14ac:dyDescent="0.3">
      <c r="A733" s="89" t="s">
        <v>516</v>
      </c>
      <c r="B733" s="90" t="s">
        <v>4384</v>
      </c>
      <c r="C733" s="90" t="s">
        <v>4761</v>
      </c>
      <c r="D733" s="90" t="s">
        <v>4766</v>
      </c>
    </row>
    <row r="734" spans="1:4" s="176" customFormat="1" x14ac:dyDescent="0.3">
      <c r="A734" s="89" t="s">
        <v>516</v>
      </c>
      <c r="B734" s="90" t="s">
        <v>4384</v>
      </c>
      <c r="C734" s="90" t="s">
        <v>4761</v>
      </c>
      <c r="D734" s="90" t="s">
        <v>4761</v>
      </c>
    </row>
    <row r="735" spans="1:4" s="176" customFormat="1" x14ac:dyDescent="0.3">
      <c r="A735" s="89" t="s">
        <v>516</v>
      </c>
      <c r="B735" s="90" t="s">
        <v>4384</v>
      </c>
      <c r="C735" s="90" t="s">
        <v>4761</v>
      </c>
      <c r="D735" s="90" t="s">
        <v>4767</v>
      </c>
    </row>
    <row r="736" spans="1:4" s="176" customFormat="1" x14ac:dyDescent="0.3">
      <c r="A736" s="89" t="s">
        <v>516</v>
      </c>
      <c r="B736" s="90" t="s">
        <v>4384</v>
      </c>
      <c r="C736" s="90" t="s">
        <v>4761</v>
      </c>
      <c r="D736" s="90" t="s">
        <v>4768</v>
      </c>
    </row>
    <row r="737" spans="1:4" s="176" customFormat="1" x14ac:dyDescent="0.3">
      <c r="A737" s="89" t="s">
        <v>516</v>
      </c>
      <c r="B737" s="90" t="s">
        <v>4384</v>
      </c>
      <c r="C737" s="90" t="s">
        <v>4769</v>
      </c>
      <c r="D737" s="90" t="s">
        <v>4770</v>
      </c>
    </row>
    <row r="738" spans="1:4" s="176" customFormat="1" x14ac:dyDescent="0.3">
      <c r="A738" s="89" t="s">
        <v>516</v>
      </c>
      <c r="B738" s="90" t="s">
        <v>4384</v>
      </c>
      <c r="C738" s="90" t="s">
        <v>4769</v>
      </c>
      <c r="D738" s="90" t="s">
        <v>4771</v>
      </c>
    </row>
    <row r="739" spans="1:4" s="176" customFormat="1" x14ac:dyDescent="0.3">
      <c r="A739" s="89" t="s">
        <v>516</v>
      </c>
      <c r="B739" s="90" t="s">
        <v>4384</v>
      </c>
      <c r="C739" s="90" t="s">
        <v>4769</v>
      </c>
      <c r="D739" s="90" t="s">
        <v>4772</v>
      </c>
    </row>
    <row r="740" spans="1:4" s="176" customFormat="1" x14ac:dyDescent="0.3">
      <c r="A740" s="89" t="s">
        <v>516</v>
      </c>
      <c r="B740" s="90" t="s">
        <v>4384</v>
      </c>
      <c r="C740" s="90" t="s">
        <v>4769</v>
      </c>
      <c r="D740" s="90" t="s">
        <v>4773</v>
      </c>
    </row>
    <row r="741" spans="1:4" s="176" customFormat="1" x14ac:dyDescent="0.3">
      <c r="A741" s="89" t="s">
        <v>516</v>
      </c>
      <c r="B741" s="90" t="s">
        <v>4384</v>
      </c>
      <c r="C741" s="90" t="s">
        <v>4769</v>
      </c>
      <c r="D741" s="90" t="s">
        <v>4774</v>
      </c>
    </row>
    <row r="742" spans="1:4" s="176" customFormat="1" x14ac:dyDescent="0.3">
      <c r="A742" s="89" t="s">
        <v>516</v>
      </c>
      <c r="B742" s="90" t="s">
        <v>4384</v>
      </c>
      <c r="C742" s="90" t="s">
        <v>4769</v>
      </c>
      <c r="D742" s="90" t="s">
        <v>4775</v>
      </c>
    </row>
    <row r="743" spans="1:4" s="176" customFormat="1" x14ac:dyDescent="0.3">
      <c r="A743" s="89" t="s">
        <v>516</v>
      </c>
      <c r="B743" s="90" t="s">
        <v>4384</v>
      </c>
      <c r="C743" s="90" t="s">
        <v>4769</v>
      </c>
      <c r="D743" s="90" t="s">
        <v>4776</v>
      </c>
    </row>
    <row r="744" spans="1:4" s="176" customFormat="1" x14ac:dyDescent="0.3">
      <c r="A744" s="89" t="s">
        <v>516</v>
      </c>
      <c r="B744" s="90" t="s">
        <v>4384</v>
      </c>
      <c r="C744" s="90" t="s">
        <v>4769</v>
      </c>
      <c r="D744" s="90" t="s">
        <v>4777</v>
      </c>
    </row>
    <row r="745" spans="1:4" s="176" customFormat="1" x14ac:dyDescent="0.3">
      <c r="A745" s="89" t="s">
        <v>516</v>
      </c>
      <c r="B745" s="90" t="s">
        <v>4384</v>
      </c>
      <c r="C745" s="90" t="s">
        <v>4769</v>
      </c>
      <c r="D745" s="90" t="s">
        <v>4778</v>
      </c>
    </row>
    <row r="746" spans="1:4" s="176" customFormat="1" x14ac:dyDescent="0.3">
      <c r="A746" s="89" t="s">
        <v>516</v>
      </c>
      <c r="B746" s="90" t="s">
        <v>4384</v>
      </c>
      <c r="C746" s="90" t="s">
        <v>4769</v>
      </c>
      <c r="D746" s="90" t="s">
        <v>4779</v>
      </c>
    </row>
    <row r="747" spans="1:4" s="176" customFormat="1" x14ac:dyDescent="0.3">
      <c r="A747" s="89" t="s">
        <v>516</v>
      </c>
      <c r="B747" s="90" t="s">
        <v>4384</v>
      </c>
      <c r="C747" s="90" t="s">
        <v>4769</v>
      </c>
      <c r="D747" s="90" t="s">
        <v>4780</v>
      </c>
    </row>
    <row r="748" spans="1:4" s="176" customFormat="1" x14ac:dyDescent="0.3">
      <c r="A748" s="89" t="s">
        <v>516</v>
      </c>
      <c r="B748" s="90" t="s">
        <v>4384</v>
      </c>
      <c r="C748" s="90" t="s">
        <v>4769</v>
      </c>
      <c r="D748" s="90" t="s">
        <v>4781</v>
      </c>
    </row>
    <row r="749" spans="1:4" s="176" customFormat="1" x14ac:dyDescent="0.3">
      <c r="A749" s="89" t="s">
        <v>516</v>
      </c>
      <c r="B749" s="90" t="s">
        <v>4384</v>
      </c>
      <c r="C749" s="90" t="s">
        <v>4769</v>
      </c>
      <c r="D749" s="90" t="s">
        <v>4782</v>
      </c>
    </row>
    <row r="750" spans="1:4" s="176" customFormat="1" x14ac:dyDescent="0.3">
      <c r="A750" s="89" t="s">
        <v>516</v>
      </c>
      <c r="B750" s="90" t="s">
        <v>4384</v>
      </c>
      <c r="C750" s="90" t="s">
        <v>4769</v>
      </c>
      <c r="D750" s="90" t="s">
        <v>4783</v>
      </c>
    </row>
    <row r="751" spans="1:4" s="176" customFormat="1" x14ac:dyDescent="0.3">
      <c r="A751" s="89" t="s">
        <v>516</v>
      </c>
      <c r="B751" s="90" t="s">
        <v>4384</v>
      </c>
      <c r="C751" s="90" t="s">
        <v>4769</v>
      </c>
      <c r="D751" s="90" t="s">
        <v>4784</v>
      </c>
    </row>
    <row r="752" spans="1:4" s="176" customFormat="1" x14ac:dyDescent="0.3">
      <c r="A752" s="89" t="s">
        <v>516</v>
      </c>
      <c r="B752" s="90" t="s">
        <v>4384</v>
      </c>
      <c r="C752" s="90" t="s">
        <v>4769</v>
      </c>
      <c r="D752" s="90" t="s">
        <v>4785</v>
      </c>
    </row>
    <row r="753" spans="1:4" s="176" customFormat="1" x14ac:dyDescent="0.3">
      <c r="A753" s="89" t="s">
        <v>516</v>
      </c>
      <c r="B753" s="90" t="s">
        <v>4384</v>
      </c>
      <c r="C753" s="90" t="s">
        <v>4769</v>
      </c>
      <c r="D753" s="90" t="s">
        <v>4786</v>
      </c>
    </row>
    <row r="754" spans="1:4" s="176" customFormat="1" x14ac:dyDescent="0.3">
      <c r="A754" s="89" t="s">
        <v>516</v>
      </c>
      <c r="B754" s="90" t="s">
        <v>4384</v>
      </c>
      <c r="C754" s="90" t="s">
        <v>4769</v>
      </c>
      <c r="D754" s="90" t="s">
        <v>4787</v>
      </c>
    </row>
    <row r="755" spans="1:4" s="176" customFormat="1" x14ac:dyDescent="0.3">
      <c r="A755" s="89" t="s">
        <v>516</v>
      </c>
      <c r="B755" s="90" t="s">
        <v>4384</v>
      </c>
      <c r="C755" s="90" t="s">
        <v>4769</v>
      </c>
      <c r="D755" s="90" t="s">
        <v>4788</v>
      </c>
    </row>
    <row r="756" spans="1:4" s="176" customFormat="1" x14ac:dyDescent="0.3">
      <c r="A756" s="89" t="s">
        <v>516</v>
      </c>
      <c r="B756" s="90" t="s">
        <v>4384</v>
      </c>
      <c r="C756" s="90" t="s">
        <v>4769</v>
      </c>
      <c r="D756" s="90" t="s">
        <v>4789</v>
      </c>
    </row>
    <row r="757" spans="1:4" s="176" customFormat="1" x14ac:dyDescent="0.3">
      <c r="A757" s="89" t="s">
        <v>516</v>
      </c>
      <c r="B757" s="90" t="s">
        <v>4384</v>
      </c>
      <c r="C757" s="90" t="s">
        <v>4769</v>
      </c>
      <c r="D757" s="90" t="s">
        <v>4790</v>
      </c>
    </row>
    <row r="758" spans="1:4" s="176" customFormat="1" x14ac:dyDescent="0.3">
      <c r="A758" s="89" t="s">
        <v>516</v>
      </c>
      <c r="B758" s="90" t="s">
        <v>4384</v>
      </c>
      <c r="C758" s="90" t="s">
        <v>4769</v>
      </c>
      <c r="D758" s="90" t="s">
        <v>4791</v>
      </c>
    </row>
    <row r="759" spans="1:4" s="176" customFormat="1" x14ac:dyDescent="0.3">
      <c r="A759" s="89" t="s">
        <v>516</v>
      </c>
      <c r="B759" s="90" t="s">
        <v>4384</v>
      </c>
      <c r="C759" s="90" t="s">
        <v>4792</v>
      </c>
      <c r="D759" s="90" t="s">
        <v>4793</v>
      </c>
    </row>
    <row r="760" spans="1:4" s="176" customFormat="1" x14ac:dyDescent="0.3">
      <c r="A760" s="89" t="s">
        <v>516</v>
      </c>
      <c r="B760" s="90" t="s">
        <v>4384</v>
      </c>
      <c r="C760" s="90" t="s">
        <v>4792</v>
      </c>
      <c r="D760" s="90" t="s">
        <v>4794</v>
      </c>
    </row>
    <row r="761" spans="1:4" s="176" customFormat="1" x14ac:dyDescent="0.3">
      <c r="A761" s="89" t="s">
        <v>516</v>
      </c>
      <c r="B761" s="90" t="s">
        <v>4384</v>
      </c>
      <c r="C761" s="90" t="s">
        <v>4792</v>
      </c>
      <c r="D761" s="90" t="s">
        <v>4795</v>
      </c>
    </row>
    <row r="762" spans="1:4" s="176" customFormat="1" x14ac:dyDescent="0.3">
      <c r="A762" s="89" t="s">
        <v>516</v>
      </c>
      <c r="B762" s="90" t="s">
        <v>4384</v>
      </c>
      <c r="C762" s="90" t="s">
        <v>4792</v>
      </c>
      <c r="D762" s="90" t="s">
        <v>4796</v>
      </c>
    </row>
    <row r="763" spans="1:4" s="176" customFormat="1" x14ac:dyDescent="0.3">
      <c r="A763" s="89" t="s">
        <v>516</v>
      </c>
      <c r="B763" s="90" t="s">
        <v>4384</v>
      </c>
      <c r="C763" s="90" t="s">
        <v>4792</v>
      </c>
      <c r="D763" s="90" t="s">
        <v>4797</v>
      </c>
    </row>
    <row r="764" spans="1:4" s="176" customFormat="1" x14ac:dyDescent="0.3">
      <c r="A764" s="89" t="s">
        <v>516</v>
      </c>
      <c r="B764" s="90" t="s">
        <v>4384</v>
      </c>
      <c r="C764" s="90" t="s">
        <v>4792</v>
      </c>
      <c r="D764" s="90" t="s">
        <v>4798</v>
      </c>
    </row>
    <row r="765" spans="1:4" s="176" customFormat="1" x14ac:dyDescent="0.3">
      <c r="A765" s="89" t="s">
        <v>516</v>
      </c>
      <c r="B765" s="90" t="s">
        <v>4384</v>
      </c>
      <c r="C765" s="90" t="s">
        <v>4792</v>
      </c>
      <c r="D765" s="90" t="s">
        <v>4048</v>
      </c>
    </row>
    <row r="766" spans="1:4" s="176" customFormat="1" x14ac:dyDescent="0.3">
      <c r="A766" s="89" t="s">
        <v>516</v>
      </c>
      <c r="B766" s="90" t="s">
        <v>4384</v>
      </c>
      <c r="C766" s="90" t="s">
        <v>4792</v>
      </c>
      <c r="D766" s="90" t="s">
        <v>4799</v>
      </c>
    </row>
    <row r="767" spans="1:4" s="176" customFormat="1" x14ac:dyDescent="0.3">
      <c r="A767" s="89" t="s">
        <v>516</v>
      </c>
      <c r="B767" s="90" t="s">
        <v>4384</v>
      </c>
      <c r="C767" s="90" t="s">
        <v>4792</v>
      </c>
      <c r="D767" s="90" t="s">
        <v>4800</v>
      </c>
    </row>
    <row r="768" spans="1:4" s="176" customFormat="1" x14ac:dyDescent="0.3">
      <c r="A768" s="89" t="s">
        <v>516</v>
      </c>
      <c r="B768" s="90" t="s">
        <v>4384</v>
      </c>
      <c r="C768" s="90" t="s">
        <v>4792</v>
      </c>
      <c r="D768" s="90" t="s">
        <v>4801</v>
      </c>
    </row>
    <row r="769" spans="1:4" s="176" customFormat="1" x14ac:dyDescent="0.3">
      <c r="A769" s="89" t="s">
        <v>516</v>
      </c>
      <c r="B769" s="90" t="s">
        <v>4384</v>
      </c>
      <c r="C769" s="90" t="s">
        <v>4792</v>
      </c>
      <c r="D769" s="90" t="s">
        <v>4802</v>
      </c>
    </row>
    <row r="770" spans="1:4" s="176" customFormat="1" x14ac:dyDescent="0.3">
      <c r="A770" s="89" t="s">
        <v>516</v>
      </c>
      <c r="B770" s="90" t="s">
        <v>4384</v>
      </c>
      <c r="C770" s="90" t="s">
        <v>4792</v>
      </c>
      <c r="D770" s="90" t="s">
        <v>4803</v>
      </c>
    </row>
    <row r="771" spans="1:4" s="176" customFormat="1" x14ac:dyDescent="0.3">
      <c r="A771" s="89" t="s">
        <v>516</v>
      </c>
      <c r="B771" s="90" t="s">
        <v>4384</v>
      </c>
      <c r="C771" s="90" t="s">
        <v>4792</v>
      </c>
      <c r="D771" s="90" t="s">
        <v>4804</v>
      </c>
    </row>
    <row r="772" spans="1:4" s="176" customFormat="1" x14ac:dyDescent="0.3">
      <c r="A772" s="89" t="s">
        <v>516</v>
      </c>
      <c r="B772" s="90" t="s">
        <v>4384</v>
      </c>
      <c r="C772" s="90" t="s">
        <v>4792</v>
      </c>
      <c r="D772" s="90" t="s">
        <v>4805</v>
      </c>
    </row>
    <row r="773" spans="1:4" s="176" customFormat="1" x14ac:dyDescent="0.3">
      <c r="A773" s="89" t="s">
        <v>516</v>
      </c>
      <c r="B773" s="90" t="s">
        <v>4384</v>
      </c>
      <c r="C773" s="90" t="s">
        <v>4792</v>
      </c>
      <c r="D773" s="90" t="s">
        <v>4806</v>
      </c>
    </row>
    <row r="774" spans="1:4" s="176" customFormat="1" x14ac:dyDescent="0.3">
      <c r="A774" s="89" t="s">
        <v>516</v>
      </c>
      <c r="B774" s="90" t="s">
        <v>4384</v>
      </c>
      <c r="C774" s="90" t="s">
        <v>4792</v>
      </c>
      <c r="D774" s="90" t="s">
        <v>4807</v>
      </c>
    </row>
    <row r="775" spans="1:4" s="176" customFormat="1" x14ac:dyDescent="0.3">
      <c r="A775" s="89" t="s">
        <v>516</v>
      </c>
      <c r="B775" s="90" t="s">
        <v>4384</v>
      </c>
      <c r="C775" s="90" t="s">
        <v>4792</v>
      </c>
      <c r="D775" s="90" t="s">
        <v>4808</v>
      </c>
    </row>
    <row r="776" spans="1:4" s="176" customFormat="1" x14ac:dyDescent="0.3">
      <c r="A776" s="89" t="s">
        <v>516</v>
      </c>
      <c r="B776" s="90" t="s">
        <v>4384</v>
      </c>
      <c r="C776" s="90" t="s">
        <v>4792</v>
      </c>
      <c r="D776" s="90" t="s">
        <v>4809</v>
      </c>
    </row>
    <row r="777" spans="1:4" s="176" customFormat="1" x14ac:dyDescent="0.3">
      <c r="A777" s="89" t="s">
        <v>516</v>
      </c>
      <c r="B777" s="90" t="s">
        <v>4384</v>
      </c>
      <c r="C777" s="90" t="s">
        <v>4792</v>
      </c>
      <c r="D777" s="90" t="s">
        <v>4810</v>
      </c>
    </row>
    <row r="778" spans="1:4" s="176" customFormat="1" x14ac:dyDescent="0.3">
      <c r="A778" s="89" t="s">
        <v>516</v>
      </c>
      <c r="B778" s="90" t="s">
        <v>4384</v>
      </c>
      <c r="C778" s="90" t="s">
        <v>4792</v>
      </c>
      <c r="D778" s="90" t="s">
        <v>4811</v>
      </c>
    </row>
    <row r="779" spans="1:4" s="176" customFormat="1" x14ac:dyDescent="0.3">
      <c r="A779" s="89" t="s">
        <v>516</v>
      </c>
      <c r="B779" s="90" t="s">
        <v>4384</v>
      </c>
      <c r="C779" s="90" t="s">
        <v>4792</v>
      </c>
      <c r="D779" s="90" t="s">
        <v>4812</v>
      </c>
    </row>
    <row r="780" spans="1:4" s="176" customFormat="1" x14ac:dyDescent="0.3">
      <c r="A780" s="89" t="s">
        <v>516</v>
      </c>
      <c r="B780" s="90" t="s">
        <v>4384</v>
      </c>
      <c r="C780" s="90" t="s">
        <v>4792</v>
      </c>
      <c r="D780" s="90" t="s">
        <v>4813</v>
      </c>
    </row>
    <row r="781" spans="1:4" s="176" customFormat="1" x14ac:dyDescent="0.3">
      <c r="A781" s="89" t="s">
        <v>516</v>
      </c>
      <c r="B781" s="90" t="s">
        <v>4384</v>
      </c>
      <c r="C781" s="90" t="s">
        <v>4792</v>
      </c>
      <c r="D781" s="90" t="s">
        <v>4814</v>
      </c>
    </row>
    <row r="782" spans="1:4" s="176" customFormat="1" x14ac:dyDescent="0.3">
      <c r="A782" s="89" t="s">
        <v>516</v>
      </c>
      <c r="B782" s="90" t="s">
        <v>4384</v>
      </c>
      <c r="C782" s="90" t="s">
        <v>4792</v>
      </c>
      <c r="D782" s="90" t="s">
        <v>4815</v>
      </c>
    </row>
    <row r="783" spans="1:4" s="176" customFormat="1" x14ac:dyDescent="0.3">
      <c r="A783" s="89" t="s">
        <v>516</v>
      </c>
      <c r="B783" s="90" t="s">
        <v>4384</v>
      </c>
      <c r="C783" s="90" t="s">
        <v>4792</v>
      </c>
      <c r="D783" s="90" t="s">
        <v>4816</v>
      </c>
    </row>
    <row r="784" spans="1:4" s="176" customFormat="1" x14ac:dyDescent="0.3">
      <c r="A784" s="89" t="s">
        <v>516</v>
      </c>
      <c r="B784" s="90" t="s">
        <v>4384</v>
      </c>
      <c r="C784" s="90" t="s">
        <v>4792</v>
      </c>
      <c r="D784" s="90" t="s">
        <v>4817</v>
      </c>
    </row>
    <row r="785" spans="1:4" s="176" customFormat="1" x14ac:dyDescent="0.3">
      <c r="A785" s="89" t="s">
        <v>516</v>
      </c>
      <c r="B785" s="90" t="s">
        <v>4384</v>
      </c>
      <c r="C785" s="90" t="s">
        <v>4792</v>
      </c>
      <c r="D785" s="90" t="s">
        <v>4818</v>
      </c>
    </row>
    <row r="786" spans="1:4" s="176" customFormat="1" x14ac:dyDescent="0.3">
      <c r="A786" s="89" t="s">
        <v>516</v>
      </c>
      <c r="B786" s="90" t="s">
        <v>4384</v>
      </c>
      <c r="C786" s="90" t="s">
        <v>4792</v>
      </c>
      <c r="D786" s="90" t="s">
        <v>4819</v>
      </c>
    </row>
    <row r="787" spans="1:4" s="176" customFormat="1" x14ac:dyDescent="0.3">
      <c r="A787" s="89" t="s">
        <v>516</v>
      </c>
      <c r="B787" s="90" t="s">
        <v>4384</v>
      </c>
      <c r="C787" s="90" t="s">
        <v>4792</v>
      </c>
      <c r="D787" s="90" t="s">
        <v>4820</v>
      </c>
    </row>
    <row r="788" spans="1:4" s="176" customFormat="1" x14ac:dyDescent="0.3">
      <c r="A788" s="89" t="s">
        <v>516</v>
      </c>
      <c r="B788" s="90" t="s">
        <v>4384</v>
      </c>
      <c r="C788" s="90" t="s">
        <v>4792</v>
      </c>
      <c r="D788" s="90" t="s">
        <v>4821</v>
      </c>
    </row>
    <row r="789" spans="1:4" s="176" customFormat="1" x14ac:dyDescent="0.3">
      <c r="A789" s="89" t="s">
        <v>516</v>
      </c>
      <c r="B789" s="90" t="s">
        <v>4384</v>
      </c>
      <c r="C789" s="90" t="s">
        <v>4822</v>
      </c>
      <c r="D789" s="90" t="s">
        <v>4823</v>
      </c>
    </row>
    <row r="790" spans="1:4" s="176" customFormat="1" x14ac:dyDescent="0.3">
      <c r="A790" s="89" t="s">
        <v>516</v>
      </c>
      <c r="B790" s="90" t="s">
        <v>4384</v>
      </c>
      <c r="C790" s="90" t="s">
        <v>4822</v>
      </c>
      <c r="D790" s="90" t="s">
        <v>4824</v>
      </c>
    </row>
    <row r="791" spans="1:4" s="176" customFormat="1" x14ac:dyDescent="0.3">
      <c r="A791" s="89" t="s">
        <v>516</v>
      </c>
      <c r="B791" s="90" t="s">
        <v>4384</v>
      </c>
      <c r="C791" s="90" t="s">
        <v>4822</v>
      </c>
      <c r="D791" s="90" t="s">
        <v>4825</v>
      </c>
    </row>
    <row r="792" spans="1:4" s="176" customFormat="1" x14ac:dyDescent="0.3">
      <c r="A792" s="89" t="s">
        <v>516</v>
      </c>
      <c r="B792" s="90" t="s">
        <v>4384</v>
      </c>
      <c r="C792" s="90" t="s">
        <v>4822</v>
      </c>
      <c r="D792" s="90" t="s">
        <v>4826</v>
      </c>
    </row>
    <row r="793" spans="1:4" s="176" customFormat="1" x14ac:dyDescent="0.3">
      <c r="A793" s="89" t="s">
        <v>516</v>
      </c>
      <c r="B793" s="90" t="s">
        <v>4384</v>
      </c>
      <c r="C793" s="90" t="s">
        <v>4822</v>
      </c>
      <c r="D793" s="90" t="s">
        <v>4827</v>
      </c>
    </row>
    <row r="794" spans="1:4" s="176" customFormat="1" x14ac:dyDescent="0.3">
      <c r="A794" s="89" t="s">
        <v>516</v>
      </c>
      <c r="B794" s="90" t="s">
        <v>4384</v>
      </c>
      <c r="C794" s="90" t="s">
        <v>4822</v>
      </c>
      <c r="D794" s="90" t="s">
        <v>4828</v>
      </c>
    </row>
    <row r="795" spans="1:4" s="176" customFormat="1" x14ac:dyDescent="0.3">
      <c r="A795" s="89" t="s">
        <v>516</v>
      </c>
      <c r="B795" s="90" t="s">
        <v>4384</v>
      </c>
      <c r="C795" s="90" t="s">
        <v>4822</v>
      </c>
      <c r="D795" s="90" t="s">
        <v>4829</v>
      </c>
    </row>
    <row r="796" spans="1:4" s="176" customFormat="1" x14ac:dyDescent="0.3">
      <c r="A796" s="89" t="s">
        <v>516</v>
      </c>
      <c r="B796" s="90" t="s">
        <v>4384</v>
      </c>
      <c r="C796" s="90" t="s">
        <v>4822</v>
      </c>
      <c r="D796" s="90" t="s">
        <v>4830</v>
      </c>
    </row>
    <row r="797" spans="1:4" s="176" customFormat="1" x14ac:dyDescent="0.3">
      <c r="A797" s="89" t="s">
        <v>516</v>
      </c>
      <c r="B797" s="90" t="s">
        <v>4384</v>
      </c>
      <c r="C797" s="90" t="s">
        <v>4822</v>
      </c>
      <c r="D797" s="90" t="s">
        <v>4822</v>
      </c>
    </row>
    <row r="798" spans="1:4" s="176" customFormat="1" x14ac:dyDescent="0.3">
      <c r="A798" s="89" t="s">
        <v>516</v>
      </c>
      <c r="B798" s="90" t="s">
        <v>4384</v>
      </c>
      <c r="C798" s="90" t="s">
        <v>4831</v>
      </c>
      <c r="D798" s="90" t="s">
        <v>4831</v>
      </c>
    </row>
    <row r="799" spans="1:4" s="176" customFormat="1" x14ac:dyDescent="0.3">
      <c r="A799" s="89" t="s">
        <v>516</v>
      </c>
      <c r="B799" s="90" t="s">
        <v>4384</v>
      </c>
      <c r="C799" s="90" t="s">
        <v>4831</v>
      </c>
      <c r="D799" s="90" t="s">
        <v>4832</v>
      </c>
    </row>
    <row r="800" spans="1:4" s="176" customFormat="1" x14ac:dyDescent="0.3">
      <c r="A800" s="89" t="s">
        <v>516</v>
      </c>
      <c r="B800" s="90" t="s">
        <v>4384</v>
      </c>
      <c r="C800" s="90" t="s">
        <v>4831</v>
      </c>
      <c r="D800" s="90" t="s">
        <v>4833</v>
      </c>
    </row>
    <row r="801" spans="1:4" s="176" customFormat="1" x14ac:dyDescent="0.3">
      <c r="A801" s="89" t="s">
        <v>516</v>
      </c>
      <c r="B801" s="90" t="s">
        <v>4384</v>
      </c>
      <c r="C801" s="90" t="s">
        <v>4831</v>
      </c>
      <c r="D801" s="90" t="s">
        <v>4394</v>
      </c>
    </row>
    <row r="802" spans="1:4" s="176" customFormat="1" x14ac:dyDescent="0.3">
      <c r="A802" s="89" t="s">
        <v>516</v>
      </c>
      <c r="B802" s="90" t="s">
        <v>4384</v>
      </c>
      <c r="C802" s="90" t="s">
        <v>4831</v>
      </c>
      <c r="D802" s="90" t="s">
        <v>4834</v>
      </c>
    </row>
    <row r="803" spans="1:4" s="176" customFormat="1" x14ac:dyDescent="0.3">
      <c r="A803" s="89" t="s">
        <v>516</v>
      </c>
      <c r="B803" s="90" t="s">
        <v>4384</v>
      </c>
      <c r="C803" s="90" t="s">
        <v>4831</v>
      </c>
      <c r="D803" s="90" t="s">
        <v>4835</v>
      </c>
    </row>
    <row r="804" spans="1:4" s="176" customFormat="1" x14ac:dyDescent="0.3">
      <c r="A804" s="89" t="s">
        <v>516</v>
      </c>
      <c r="B804" s="90" t="s">
        <v>4384</v>
      </c>
      <c r="C804" s="90" t="s">
        <v>4831</v>
      </c>
      <c r="D804" s="90" t="s">
        <v>4836</v>
      </c>
    </row>
    <row r="805" spans="1:4" s="176" customFormat="1" x14ac:dyDescent="0.3">
      <c r="A805" s="89" t="s">
        <v>516</v>
      </c>
      <c r="B805" s="90" t="s">
        <v>4384</v>
      </c>
      <c r="C805" s="90" t="s">
        <v>4831</v>
      </c>
      <c r="D805" s="90" t="s">
        <v>4837</v>
      </c>
    </row>
    <row r="806" spans="1:4" s="176" customFormat="1" x14ac:dyDescent="0.3">
      <c r="A806" s="89" t="s">
        <v>516</v>
      </c>
      <c r="B806" s="90" t="s">
        <v>4384</v>
      </c>
      <c r="C806" s="90" t="s">
        <v>4831</v>
      </c>
      <c r="D806" s="90" t="s">
        <v>4307</v>
      </c>
    </row>
    <row r="807" spans="1:4" s="176" customFormat="1" x14ac:dyDescent="0.3">
      <c r="A807" s="89" t="s">
        <v>516</v>
      </c>
      <c r="B807" s="90" t="s">
        <v>4384</v>
      </c>
      <c r="C807" s="90" t="s">
        <v>4831</v>
      </c>
      <c r="D807" s="90" t="s">
        <v>4838</v>
      </c>
    </row>
    <row r="808" spans="1:4" s="176" customFormat="1" x14ac:dyDescent="0.3">
      <c r="A808" s="89" t="s">
        <v>516</v>
      </c>
      <c r="B808" s="90" t="s">
        <v>4384</v>
      </c>
      <c r="C808" s="90" t="s">
        <v>4831</v>
      </c>
      <c r="D808" s="90" t="s">
        <v>4839</v>
      </c>
    </row>
    <row r="809" spans="1:4" s="176" customFormat="1" x14ac:dyDescent="0.3">
      <c r="A809" s="89" t="s">
        <v>516</v>
      </c>
      <c r="B809" s="90" t="s">
        <v>4384</v>
      </c>
      <c r="C809" s="90" t="s">
        <v>4831</v>
      </c>
      <c r="D809" s="90" t="s">
        <v>4840</v>
      </c>
    </row>
    <row r="810" spans="1:4" s="176" customFormat="1" x14ac:dyDescent="0.3">
      <c r="A810" s="89" t="s">
        <v>516</v>
      </c>
      <c r="B810" s="90" t="s">
        <v>4384</v>
      </c>
      <c r="C810" s="90" t="s">
        <v>4831</v>
      </c>
      <c r="D810" s="90" t="s">
        <v>4620</v>
      </c>
    </row>
    <row r="811" spans="1:4" s="176" customFormat="1" x14ac:dyDescent="0.3">
      <c r="A811" s="89" t="s">
        <v>516</v>
      </c>
      <c r="B811" s="90" t="s">
        <v>4384</v>
      </c>
      <c r="C811" s="90" t="s">
        <v>4841</v>
      </c>
      <c r="D811" s="90" t="s">
        <v>4842</v>
      </c>
    </row>
    <row r="812" spans="1:4" s="176" customFormat="1" x14ac:dyDescent="0.3">
      <c r="A812" s="89" t="s">
        <v>516</v>
      </c>
      <c r="B812" s="90" t="s">
        <v>4384</v>
      </c>
      <c r="C812" s="90" t="s">
        <v>4841</v>
      </c>
      <c r="D812" s="90" t="s">
        <v>4843</v>
      </c>
    </row>
    <row r="813" spans="1:4" s="176" customFormat="1" x14ac:dyDescent="0.3">
      <c r="A813" s="89" t="s">
        <v>516</v>
      </c>
      <c r="B813" s="90" t="s">
        <v>4384</v>
      </c>
      <c r="C813" s="90" t="s">
        <v>4841</v>
      </c>
      <c r="D813" s="90" t="s">
        <v>4844</v>
      </c>
    </row>
    <row r="814" spans="1:4" s="176" customFormat="1" x14ac:dyDescent="0.3">
      <c r="A814" s="89" t="s">
        <v>516</v>
      </c>
      <c r="B814" s="90" t="s">
        <v>4384</v>
      </c>
      <c r="C814" s="90" t="s">
        <v>4841</v>
      </c>
      <c r="D814" s="90" t="s">
        <v>4841</v>
      </c>
    </row>
    <row r="815" spans="1:4" s="176" customFormat="1" x14ac:dyDescent="0.3">
      <c r="A815" s="89" t="s">
        <v>516</v>
      </c>
      <c r="B815" s="90" t="s">
        <v>4384</v>
      </c>
      <c r="C815" s="90" t="s">
        <v>4841</v>
      </c>
      <c r="D815" s="90" t="s">
        <v>4845</v>
      </c>
    </row>
    <row r="816" spans="1:4" s="176" customFormat="1" x14ac:dyDescent="0.3">
      <c r="A816" s="89" t="s">
        <v>516</v>
      </c>
      <c r="B816" s="90" t="s">
        <v>4384</v>
      </c>
      <c r="C816" s="90" t="s">
        <v>4841</v>
      </c>
      <c r="D816" s="90" t="s">
        <v>4846</v>
      </c>
    </row>
    <row r="817" spans="1:4" s="176" customFormat="1" x14ac:dyDescent="0.3">
      <c r="A817" s="89" t="s">
        <v>516</v>
      </c>
      <c r="B817" s="90" t="s">
        <v>4384</v>
      </c>
      <c r="C817" s="90" t="s">
        <v>4841</v>
      </c>
      <c r="D817" s="90" t="s">
        <v>4847</v>
      </c>
    </row>
    <row r="818" spans="1:4" s="176" customFormat="1" x14ac:dyDescent="0.3">
      <c r="A818" s="89" t="s">
        <v>516</v>
      </c>
      <c r="B818" s="90" t="s">
        <v>4384</v>
      </c>
      <c r="C818" s="90" t="s">
        <v>4841</v>
      </c>
      <c r="D818" s="90" t="s">
        <v>4068</v>
      </c>
    </row>
    <row r="819" spans="1:4" s="176" customFormat="1" x14ac:dyDescent="0.3">
      <c r="A819" s="89" t="s">
        <v>516</v>
      </c>
      <c r="B819" s="90" t="s">
        <v>4384</v>
      </c>
      <c r="C819" s="90" t="s">
        <v>4841</v>
      </c>
      <c r="D819" s="90" t="s">
        <v>4848</v>
      </c>
    </row>
    <row r="820" spans="1:4" s="176" customFormat="1" x14ac:dyDescent="0.3">
      <c r="A820" s="89" t="s">
        <v>516</v>
      </c>
      <c r="B820" s="90" t="s">
        <v>4384</v>
      </c>
      <c r="C820" s="90" t="s">
        <v>4841</v>
      </c>
      <c r="D820" s="90" t="s">
        <v>4849</v>
      </c>
    </row>
    <row r="821" spans="1:4" s="176" customFormat="1" x14ac:dyDescent="0.3">
      <c r="A821" s="89" t="s">
        <v>516</v>
      </c>
      <c r="B821" s="90" t="s">
        <v>4384</v>
      </c>
      <c r="C821" s="90" t="s">
        <v>4841</v>
      </c>
      <c r="D821" s="90" t="s">
        <v>4850</v>
      </c>
    </row>
    <row r="822" spans="1:4" s="176" customFormat="1" x14ac:dyDescent="0.3">
      <c r="A822" s="89" t="s">
        <v>516</v>
      </c>
      <c r="B822" s="90" t="s">
        <v>4384</v>
      </c>
      <c r="C822" s="90" t="s">
        <v>4841</v>
      </c>
      <c r="D822" s="90" t="s">
        <v>4851</v>
      </c>
    </row>
    <row r="823" spans="1:4" s="176" customFormat="1" x14ac:dyDescent="0.3">
      <c r="A823" s="89" t="s">
        <v>516</v>
      </c>
      <c r="B823" s="90" t="s">
        <v>4384</v>
      </c>
      <c r="C823" s="90" t="s">
        <v>4841</v>
      </c>
      <c r="D823" s="90" t="s">
        <v>4306</v>
      </c>
    </row>
    <row r="824" spans="1:4" s="176" customFormat="1" x14ac:dyDescent="0.3">
      <c r="A824" s="89" t="s">
        <v>516</v>
      </c>
      <c r="B824" s="90" t="s">
        <v>4384</v>
      </c>
      <c r="C824" s="90" t="s">
        <v>4841</v>
      </c>
      <c r="D824" s="90" t="s">
        <v>4852</v>
      </c>
    </row>
    <row r="825" spans="1:4" s="176" customFormat="1" x14ac:dyDescent="0.3">
      <c r="A825" s="89" t="s">
        <v>516</v>
      </c>
      <c r="B825" s="90" t="s">
        <v>4384</v>
      </c>
      <c r="C825" s="90" t="s">
        <v>4841</v>
      </c>
      <c r="D825" s="90" t="s">
        <v>4853</v>
      </c>
    </row>
    <row r="826" spans="1:4" s="176" customFormat="1" x14ac:dyDescent="0.3">
      <c r="A826" s="89" t="s">
        <v>516</v>
      </c>
      <c r="B826" s="90" t="s">
        <v>4384</v>
      </c>
      <c r="C826" s="90" t="s">
        <v>4854</v>
      </c>
      <c r="D826" s="90" t="s">
        <v>4855</v>
      </c>
    </row>
    <row r="827" spans="1:4" s="176" customFormat="1" x14ac:dyDescent="0.3">
      <c r="A827" s="89" t="s">
        <v>516</v>
      </c>
      <c r="B827" s="90" t="s">
        <v>4384</v>
      </c>
      <c r="C827" s="90" t="s">
        <v>4854</v>
      </c>
      <c r="D827" s="90" t="s">
        <v>4856</v>
      </c>
    </row>
    <row r="828" spans="1:4" s="176" customFormat="1" x14ac:dyDescent="0.3">
      <c r="A828" s="89" t="s">
        <v>516</v>
      </c>
      <c r="B828" s="90" t="s">
        <v>4384</v>
      </c>
      <c r="C828" s="90" t="s">
        <v>4854</v>
      </c>
      <c r="D828" s="90" t="s">
        <v>4857</v>
      </c>
    </row>
    <row r="829" spans="1:4" s="176" customFormat="1" x14ac:dyDescent="0.3">
      <c r="A829" s="89" t="s">
        <v>516</v>
      </c>
      <c r="B829" s="90" t="s">
        <v>4384</v>
      </c>
      <c r="C829" s="90" t="s">
        <v>4854</v>
      </c>
      <c r="D829" s="90" t="s">
        <v>4858</v>
      </c>
    </row>
    <row r="830" spans="1:4" s="176" customFormat="1" x14ac:dyDescent="0.3">
      <c r="A830" s="89" t="s">
        <v>516</v>
      </c>
      <c r="B830" s="90" t="s">
        <v>4384</v>
      </c>
      <c r="C830" s="90" t="s">
        <v>4854</v>
      </c>
      <c r="D830" s="90" t="s">
        <v>4859</v>
      </c>
    </row>
    <row r="831" spans="1:4" s="176" customFormat="1" x14ac:dyDescent="0.3">
      <c r="A831" s="89" t="s">
        <v>516</v>
      </c>
      <c r="B831" s="90" t="s">
        <v>4384</v>
      </c>
      <c r="C831" s="90" t="s">
        <v>4854</v>
      </c>
      <c r="D831" s="90" t="s">
        <v>4860</v>
      </c>
    </row>
    <row r="832" spans="1:4" s="176" customFormat="1" x14ac:dyDescent="0.3">
      <c r="A832" s="89" t="s">
        <v>516</v>
      </c>
      <c r="B832" s="90" t="s">
        <v>4384</v>
      </c>
      <c r="C832" s="90" t="s">
        <v>4854</v>
      </c>
      <c r="D832" s="90" t="s">
        <v>4861</v>
      </c>
    </row>
    <row r="833" spans="1:4" s="176" customFormat="1" x14ac:dyDescent="0.3">
      <c r="A833" s="89" t="s">
        <v>516</v>
      </c>
      <c r="B833" s="90" t="s">
        <v>4384</v>
      </c>
      <c r="C833" s="90" t="s">
        <v>4862</v>
      </c>
      <c r="D833" s="90" t="s">
        <v>4863</v>
      </c>
    </row>
    <row r="834" spans="1:4" s="176" customFormat="1" x14ac:dyDescent="0.3">
      <c r="A834" s="89" t="s">
        <v>516</v>
      </c>
      <c r="B834" s="90" t="s">
        <v>4384</v>
      </c>
      <c r="C834" s="90" t="s">
        <v>4862</v>
      </c>
      <c r="D834" s="90" t="s">
        <v>4864</v>
      </c>
    </row>
    <row r="835" spans="1:4" s="176" customFormat="1" x14ac:dyDescent="0.3">
      <c r="A835" s="89" t="s">
        <v>516</v>
      </c>
      <c r="B835" s="90" t="s">
        <v>4384</v>
      </c>
      <c r="C835" s="90" t="s">
        <v>4862</v>
      </c>
      <c r="D835" s="90" t="s">
        <v>4865</v>
      </c>
    </row>
    <row r="836" spans="1:4" s="176" customFormat="1" x14ac:dyDescent="0.3">
      <c r="A836" s="89" t="s">
        <v>516</v>
      </c>
      <c r="B836" s="90" t="s">
        <v>4384</v>
      </c>
      <c r="C836" s="90" t="s">
        <v>4862</v>
      </c>
      <c r="D836" s="90" t="s">
        <v>4866</v>
      </c>
    </row>
    <row r="837" spans="1:4" s="176" customFormat="1" x14ac:dyDescent="0.3">
      <c r="A837" s="89" t="s">
        <v>516</v>
      </c>
      <c r="B837" s="90" t="s">
        <v>4384</v>
      </c>
      <c r="C837" s="90" t="s">
        <v>4862</v>
      </c>
      <c r="D837" s="90" t="s">
        <v>4867</v>
      </c>
    </row>
    <row r="838" spans="1:4" s="176" customFormat="1" x14ac:dyDescent="0.3">
      <c r="A838" s="89" t="s">
        <v>516</v>
      </c>
      <c r="B838" s="90" t="s">
        <v>4384</v>
      </c>
      <c r="C838" s="90" t="s">
        <v>4862</v>
      </c>
      <c r="D838" s="90" t="s">
        <v>4868</v>
      </c>
    </row>
    <row r="839" spans="1:4" s="176" customFormat="1" x14ac:dyDescent="0.3">
      <c r="A839" s="89" t="s">
        <v>516</v>
      </c>
      <c r="B839" s="90" t="s">
        <v>4384</v>
      </c>
      <c r="C839" s="90" t="s">
        <v>4862</v>
      </c>
      <c r="D839" s="90" t="s">
        <v>4222</v>
      </c>
    </row>
    <row r="840" spans="1:4" s="176" customFormat="1" x14ac:dyDescent="0.3">
      <c r="A840" s="89" t="s">
        <v>516</v>
      </c>
      <c r="B840" s="90" t="s">
        <v>4384</v>
      </c>
      <c r="C840" s="90" t="s">
        <v>4862</v>
      </c>
      <c r="D840" s="90" t="s">
        <v>4869</v>
      </c>
    </row>
    <row r="841" spans="1:4" s="176" customFormat="1" x14ac:dyDescent="0.3">
      <c r="A841" s="89" t="s">
        <v>516</v>
      </c>
      <c r="B841" s="90" t="s">
        <v>4384</v>
      </c>
      <c r="C841" s="90" t="s">
        <v>4862</v>
      </c>
      <c r="D841" s="90" t="s">
        <v>4870</v>
      </c>
    </row>
    <row r="842" spans="1:4" s="176" customFormat="1" x14ac:dyDescent="0.3">
      <c r="A842" s="89" t="s">
        <v>516</v>
      </c>
      <c r="B842" s="90" t="s">
        <v>4384</v>
      </c>
      <c r="C842" s="90" t="s">
        <v>4862</v>
      </c>
      <c r="D842" s="90" t="s">
        <v>4871</v>
      </c>
    </row>
    <row r="843" spans="1:4" s="176" customFormat="1" x14ac:dyDescent="0.3">
      <c r="A843" s="89" t="s">
        <v>516</v>
      </c>
      <c r="B843" s="90" t="s">
        <v>4384</v>
      </c>
      <c r="C843" s="90" t="s">
        <v>4862</v>
      </c>
      <c r="D843" s="90" t="s">
        <v>4872</v>
      </c>
    </row>
    <row r="844" spans="1:4" s="176" customFormat="1" x14ac:dyDescent="0.3">
      <c r="A844" s="89" t="s">
        <v>516</v>
      </c>
      <c r="B844" s="90" t="s">
        <v>4384</v>
      </c>
      <c r="C844" s="90" t="s">
        <v>4862</v>
      </c>
      <c r="D844" s="90" t="s">
        <v>4873</v>
      </c>
    </row>
    <row r="845" spans="1:4" s="176" customFormat="1" x14ac:dyDescent="0.3">
      <c r="A845" s="89" t="s">
        <v>516</v>
      </c>
      <c r="B845" s="90" t="s">
        <v>4384</v>
      </c>
      <c r="C845" s="90" t="s">
        <v>4862</v>
      </c>
      <c r="D845" s="90" t="s">
        <v>4874</v>
      </c>
    </row>
    <row r="846" spans="1:4" s="176" customFormat="1" x14ac:dyDescent="0.3">
      <c r="A846" s="89" t="s">
        <v>516</v>
      </c>
      <c r="B846" s="90" t="s">
        <v>4384</v>
      </c>
      <c r="C846" s="90" t="s">
        <v>4875</v>
      </c>
      <c r="D846" s="90" t="s">
        <v>4876</v>
      </c>
    </row>
    <row r="847" spans="1:4" s="176" customFormat="1" x14ac:dyDescent="0.3">
      <c r="A847" s="89" t="s">
        <v>516</v>
      </c>
      <c r="B847" s="90" t="s">
        <v>4384</v>
      </c>
      <c r="C847" s="90" t="s">
        <v>4875</v>
      </c>
      <c r="D847" s="90" t="s">
        <v>4877</v>
      </c>
    </row>
    <row r="848" spans="1:4" s="176" customFormat="1" x14ac:dyDescent="0.3">
      <c r="A848" s="89" t="s">
        <v>516</v>
      </c>
      <c r="B848" s="90" t="s">
        <v>4384</v>
      </c>
      <c r="C848" s="90" t="s">
        <v>4875</v>
      </c>
      <c r="D848" s="90" t="s">
        <v>4875</v>
      </c>
    </row>
    <row r="849" spans="1:4" s="176" customFormat="1" x14ac:dyDescent="0.3">
      <c r="A849" s="89" t="s">
        <v>516</v>
      </c>
      <c r="B849" s="90" t="s">
        <v>4384</v>
      </c>
      <c r="C849" s="90" t="s">
        <v>4875</v>
      </c>
      <c r="D849" s="90" t="s">
        <v>4878</v>
      </c>
    </row>
    <row r="850" spans="1:4" s="176" customFormat="1" x14ac:dyDescent="0.3">
      <c r="A850" s="89" t="s">
        <v>516</v>
      </c>
      <c r="B850" s="90" t="s">
        <v>4384</v>
      </c>
      <c r="C850" s="90" t="s">
        <v>4875</v>
      </c>
      <c r="D850" s="90" t="s">
        <v>4879</v>
      </c>
    </row>
    <row r="851" spans="1:4" s="176" customFormat="1" x14ac:dyDescent="0.3">
      <c r="A851" s="89" t="s">
        <v>516</v>
      </c>
      <c r="B851" s="90" t="s">
        <v>4384</v>
      </c>
      <c r="C851" s="90" t="s">
        <v>4875</v>
      </c>
      <c r="D851" s="90" t="s">
        <v>4880</v>
      </c>
    </row>
    <row r="852" spans="1:4" s="176" customFormat="1" x14ac:dyDescent="0.3">
      <c r="A852" s="89" t="s">
        <v>516</v>
      </c>
      <c r="B852" s="90" t="s">
        <v>4384</v>
      </c>
      <c r="C852" s="90" t="s">
        <v>4875</v>
      </c>
      <c r="D852" s="90" t="s">
        <v>4881</v>
      </c>
    </row>
    <row r="853" spans="1:4" s="176" customFormat="1" x14ac:dyDescent="0.3">
      <c r="A853" s="89" t="s">
        <v>516</v>
      </c>
      <c r="B853" s="90" t="s">
        <v>4384</v>
      </c>
      <c r="C853" s="90" t="s">
        <v>4112</v>
      </c>
      <c r="D853" s="90" t="s">
        <v>4882</v>
      </c>
    </row>
    <row r="854" spans="1:4" s="176" customFormat="1" x14ac:dyDescent="0.3">
      <c r="A854" s="89" t="s">
        <v>516</v>
      </c>
      <c r="B854" s="90" t="s">
        <v>4384</v>
      </c>
      <c r="C854" s="90" t="s">
        <v>4112</v>
      </c>
      <c r="D854" s="90" t="s">
        <v>4883</v>
      </c>
    </row>
    <row r="855" spans="1:4" s="176" customFormat="1" x14ac:dyDescent="0.3">
      <c r="A855" s="89" t="s">
        <v>516</v>
      </c>
      <c r="B855" s="90" t="s">
        <v>4384</v>
      </c>
      <c r="C855" s="90" t="s">
        <v>4112</v>
      </c>
      <c r="D855" s="90" t="s">
        <v>4112</v>
      </c>
    </row>
    <row r="856" spans="1:4" s="176" customFormat="1" x14ac:dyDescent="0.3">
      <c r="A856" s="89" t="s">
        <v>516</v>
      </c>
      <c r="B856" s="90" t="s">
        <v>4384</v>
      </c>
      <c r="C856" s="90" t="s">
        <v>4112</v>
      </c>
      <c r="D856" s="90" t="s">
        <v>4884</v>
      </c>
    </row>
    <row r="857" spans="1:4" s="176" customFormat="1" x14ac:dyDescent="0.3">
      <c r="A857" s="89" t="s">
        <v>516</v>
      </c>
      <c r="B857" s="90" t="s">
        <v>4384</v>
      </c>
      <c r="C857" s="90" t="s">
        <v>4112</v>
      </c>
      <c r="D857" s="90" t="s">
        <v>4885</v>
      </c>
    </row>
    <row r="858" spans="1:4" s="176" customFormat="1" x14ac:dyDescent="0.3">
      <c r="A858" s="89" t="s">
        <v>516</v>
      </c>
      <c r="B858" s="90" t="s">
        <v>4384</v>
      </c>
      <c r="C858" s="90" t="s">
        <v>4112</v>
      </c>
      <c r="D858" s="90" t="s">
        <v>4886</v>
      </c>
    </row>
    <row r="859" spans="1:4" s="176" customFormat="1" x14ac:dyDescent="0.3">
      <c r="A859" s="89" t="s">
        <v>516</v>
      </c>
      <c r="B859" s="90" t="s">
        <v>4384</v>
      </c>
      <c r="C859" s="90" t="s">
        <v>4112</v>
      </c>
      <c r="D859" s="90" t="s">
        <v>4887</v>
      </c>
    </row>
    <row r="860" spans="1:4" s="176" customFormat="1" x14ac:dyDescent="0.3">
      <c r="A860" s="89" t="s">
        <v>516</v>
      </c>
      <c r="B860" s="90" t="s">
        <v>4384</v>
      </c>
      <c r="C860" s="90" t="s">
        <v>4112</v>
      </c>
      <c r="D860" s="90" t="s">
        <v>4888</v>
      </c>
    </row>
    <row r="861" spans="1:4" s="176" customFormat="1" x14ac:dyDescent="0.3">
      <c r="A861" s="89" t="s">
        <v>516</v>
      </c>
      <c r="B861" s="90" t="s">
        <v>4384</v>
      </c>
      <c r="C861" s="90" t="s">
        <v>4112</v>
      </c>
      <c r="D861" s="90" t="s">
        <v>4889</v>
      </c>
    </row>
    <row r="862" spans="1:4" s="176" customFormat="1" x14ac:dyDescent="0.3">
      <c r="A862" s="89" t="s">
        <v>516</v>
      </c>
      <c r="B862" s="90" t="s">
        <v>4384</v>
      </c>
      <c r="C862" s="90" t="s">
        <v>4890</v>
      </c>
      <c r="D862" s="90" t="s">
        <v>4891</v>
      </c>
    </row>
    <row r="863" spans="1:4" s="176" customFormat="1" x14ac:dyDescent="0.3">
      <c r="A863" s="89" t="s">
        <v>516</v>
      </c>
      <c r="B863" s="90" t="s">
        <v>4384</v>
      </c>
      <c r="C863" s="90" t="s">
        <v>4890</v>
      </c>
      <c r="D863" s="90" t="s">
        <v>4892</v>
      </c>
    </row>
    <row r="864" spans="1:4" s="176" customFormat="1" x14ac:dyDescent="0.3">
      <c r="A864" s="89" t="s">
        <v>516</v>
      </c>
      <c r="B864" s="90" t="s">
        <v>4384</v>
      </c>
      <c r="C864" s="90" t="s">
        <v>4890</v>
      </c>
      <c r="D864" s="90" t="s">
        <v>4890</v>
      </c>
    </row>
    <row r="865" spans="1:4" s="176" customFormat="1" x14ac:dyDescent="0.3">
      <c r="A865" s="89" t="s">
        <v>516</v>
      </c>
      <c r="B865" s="90" t="s">
        <v>4384</v>
      </c>
      <c r="C865" s="90" t="s">
        <v>4890</v>
      </c>
      <c r="D865" s="90" t="s">
        <v>4893</v>
      </c>
    </row>
    <row r="866" spans="1:4" s="176" customFormat="1" x14ac:dyDescent="0.3">
      <c r="A866" s="89" t="s">
        <v>516</v>
      </c>
      <c r="B866" s="90" t="s">
        <v>4384</v>
      </c>
      <c r="C866" s="90" t="s">
        <v>4894</v>
      </c>
      <c r="D866" s="90" t="s">
        <v>4895</v>
      </c>
    </row>
    <row r="867" spans="1:4" s="176" customFormat="1" x14ac:dyDescent="0.3">
      <c r="A867" s="89" t="s">
        <v>516</v>
      </c>
      <c r="B867" s="90" t="s">
        <v>4384</v>
      </c>
      <c r="C867" s="90" t="s">
        <v>4894</v>
      </c>
      <c r="D867" s="90" t="s">
        <v>4896</v>
      </c>
    </row>
    <row r="868" spans="1:4" s="176" customFormat="1" x14ac:dyDescent="0.3">
      <c r="A868" s="89" t="s">
        <v>516</v>
      </c>
      <c r="B868" s="90" t="s">
        <v>4384</v>
      </c>
      <c r="C868" s="90" t="s">
        <v>4894</v>
      </c>
      <c r="D868" s="90" t="s">
        <v>4897</v>
      </c>
    </row>
    <row r="869" spans="1:4" s="176" customFormat="1" x14ac:dyDescent="0.3">
      <c r="A869" s="89" t="s">
        <v>516</v>
      </c>
      <c r="B869" s="90" t="s">
        <v>4384</v>
      </c>
      <c r="C869" s="90" t="s">
        <v>4894</v>
      </c>
      <c r="D869" s="90" t="s">
        <v>4898</v>
      </c>
    </row>
    <row r="870" spans="1:4" s="176" customFormat="1" x14ac:dyDescent="0.3">
      <c r="A870" s="89" t="s">
        <v>516</v>
      </c>
      <c r="B870" s="90" t="s">
        <v>4384</v>
      </c>
      <c r="C870" s="90" t="s">
        <v>4894</v>
      </c>
      <c r="D870" s="90" t="s">
        <v>4899</v>
      </c>
    </row>
    <row r="871" spans="1:4" s="176" customFormat="1" x14ac:dyDescent="0.3">
      <c r="A871" s="89" t="s">
        <v>516</v>
      </c>
      <c r="B871" s="90" t="s">
        <v>4384</v>
      </c>
      <c r="C871" s="90" t="s">
        <v>4894</v>
      </c>
      <c r="D871" s="90" t="s">
        <v>4900</v>
      </c>
    </row>
    <row r="872" spans="1:4" s="176" customFormat="1" x14ac:dyDescent="0.3">
      <c r="A872" s="89" t="s">
        <v>516</v>
      </c>
      <c r="B872" s="90" t="s">
        <v>4384</v>
      </c>
      <c r="C872" s="90" t="s">
        <v>4894</v>
      </c>
      <c r="D872" s="90" t="s">
        <v>4512</v>
      </c>
    </row>
    <row r="873" spans="1:4" s="176" customFormat="1" x14ac:dyDescent="0.3">
      <c r="A873" s="89" t="s">
        <v>516</v>
      </c>
      <c r="B873" s="90" t="s">
        <v>4384</v>
      </c>
      <c r="C873" s="90" t="s">
        <v>4894</v>
      </c>
      <c r="D873" s="90" t="s">
        <v>4901</v>
      </c>
    </row>
    <row r="874" spans="1:4" s="176" customFormat="1" x14ac:dyDescent="0.3">
      <c r="A874" s="89" t="s">
        <v>516</v>
      </c>
      <c r="B874" s="90" t="s">
        <v>4384</v>
      </c>
      <c r="C874" s="90" t="s">
        <v>4894</v>
      </c>
      <c r="D874" s="90" t="s">
        <v>4902</v>
      </c>
    </row>
    <row r="875" spans="1:4" s="176" customFormat="1" x14ac:dyDescent="0.3">
      <c r="A875" s="89" t="s">
        <v>516</v>
      </c>
      <c r="B875" s="90" t="s">
        <v>4384</v>
      </c>
      <c r="C875" s="90" t="s">
        <v>4894</v>
      </c>
      <c r="D875" s="90" t="s">
        <v>4903</v>
      </c>
    </row>
    <row r="876" spans="1:4" s="176" customFormat="1" x14ac:dyDescent="0.3">
      <c r="A876" s="89" t="s">
        <v>516</v>
      </c>
      <c r="B876" s="90" t="s">
        <v>4384</v>
      </c>
      <c r="C876" s="90" t="s">
        <v>4894</v>
      </c>
      <c r="D876" s="90" t="s">
        <v>4904</v>
      </c>
    </row>
    <row r="877" spans="1:4" s="176" customFormat="1" x14ac:dyDescent="0.3">
      <c r="A877" s="89" t="s">
        <v>516</v>
      </c>
      <c r="B877" s="90" t="s">
        <v>4384</v>
      </c>
      <c r="C877" s="90" t="s">
        <v>4894</v>
      </c>
      <c r="D877" s="90" t="s">
        <v>4905</v>
      </c>
    </row>
    <row r="878" spans="1:4" s="176" customFormat="1" x14ac:dyDescent="0.3">
      <c r="A878" s="89" t="s">
        <v>516</v>
      </c>
      <c r="B878" s="90" t="s">
        <v>4384</v>
      </c>
      <c r="C878" s="90" t="s">
        <v>4894</v>
      </c>
      <c r="D878" s="90" t="s">
        <v>4894</v>
      </c>
    </row>
    <row r="879" spans="1:4" s="176" customFormat="1" x14ac:dyDescent="0.3">
      <c r="A879" s="89" t="s">
        <v>516</v>
      </c>
      <c r="B879" s="90" t="s">
        <v>4384</v>
      </c>
      <c r="C879" s="90" t="s">
        <v>4894</v>
      </c>
      <c r="D879" s="90" t="s">
        <v>4906</v>
      </c>
    </row>
    <row r="880" spans="1:4" s="176" customFormat="1" x14ac:dyDescent="0.3">
      <c r="A880" s="89" t="s">
        <v>516</v>
      </c>
      <c r="B880" s="90" t="s">
        <v>4384</v>
      </c>
      <c r="C880" s="90" t="s">
        <v>4894</v>
      </c>
      <c r="D880" s="90" t="s">
        <v>4907</v>
      </c>
    </row>
    <row r="881" spans="1:4" s="176" customFormat="1" x14ac:dyDescent="0.3">
      <c r="A881" s="89" t="s">
        <v>516</v>
      </c>
      <c r="B881" s="90" t="s">
        <v>4384</v>
      </c>
      <c r="C881" s="90" t="s">
        <v>4894</v>
      </c>
      <c r="D881" s="90" t="s">
        <v>4908</v>
      </c>
    </row>
    <row r="882" spans="1:4" s="176" customFormat="1" x14ac:dyDescent="0.3">
      <c r="A882" s="89" t="s">
        <v>516</v>
      </c>
      <c r="B882" s="90" t="s">
        <v>4384</v>
      </c>
      <c r="C882" s="90" t="s">
        <v>4894</v>
      </c>
      <c r="D882" s="90" t="s">
        <v>4909</v>
      </c>
    </row>
    <row r="883" spans="1:4" s="176" customFormat="1" x14ac:dyDescent="0.3">
      <c r="A883" s="89" t="s">
        <v>516</v>
      </c>
      <c r="B883" s="90" t="s">
        <v>4384</v>
      </c>
      <c r="C883" s="90" t="s">
        <v>4894</v>
      </c>
      <c r="D883" s="90" t="s">
        <v>4910</v>
      </c>
    </row>
    <row r="884" spans="1:4" s="176" customFormat="1" x14ac:dyDescent="0.3">
      <c r="A884" s="89" t="s">
        <v>516</v>
      </c>
      <c r="B884" s="90" t="s">
        <v>4384</v>
      </c>
      <c r="C884" s="90" t="s">
        <v>4894</v>
      </c>
      <c r="D884" s="90" t="s">
        <v>4911</v>
      </c>
    </row>
    <row r="885" spans="1:4" s="176" customFormat="1" x14ac:dyDescent="0.3">
      <c r="A885" s="89" t="s">
        <v>516</v>
      </c>
      <c r="B885" s="90" t="s">
        <v>4384</v>
      </c>
      <c r="C885" s="90" t="s">
        <v>4894</v>
      </c>
      <c r="D885" s="90" t="s">
        <v>4912</v>
      </c>
    </row>
    <row r="886" spans="1:4" s="176" customFormat="1" x14ac:dyDescent="0.3">
      <c r="A886" s="89" t="s">
        <v>516</v>
      </c>
      <c r="B886" s="90" t="s">
        <v>4384</v>
      </c>
      <c r="C886" s="90" t="s">
        <v>4894</v>
      </c>
      <c r="D886" s="90" t="s">
        <v>4913</v>
      </c>
    </row>
    <row r="887" spans="1:4" s="176" customFormat="1" x14ac:dyDescent="0.3">
      <c r="A887" s="89" t="s">
        <v>516</v>
      </c>
      <c r="B887" s="90" t="s">
        <v>4384</v>
      </c>
      <c r="C887" s="90" t="s">
        <v>4914</v>
      </c>
      <c r="D887" s="90" t="s">
        <v>4915</v>
      </c>
    </row>
    <row r="888" spans="1:4" s="176" customFormat="1" x14ac:dyDescent="0.3">
      <c r="A888" s="89" t="s">
        <v>516</v>
      </c>
      <c r="B888" s="90" t="s">
        <v>4384</v>
      </c>
      <c r="C888" s="90" t="s">
        <v>4914</v>
      </c>
      <c r="D888" s="90" t="s">
        <v>4916</v>
      </c>
    </row>
    <row r="889" spans="1:4" s="176" customFormat="1" x14ac:dyDescent="0.3">
      <c r="A889" s="89" t="s">
        <v>516</v>
      </c>
      <c r="B889" s="90" t="s">
        <v>4384</v>
      </c>
      <c r="C889" s="90" t="s">
        <v>4914</v>
      </c>
      <c r="D889" s="90" t="s">
        <v>4917</v>
      </c>
    </row>
    <row r="890" spans="1:4" s="176" customFormat="1" x14ac:dyDescent="0.3">
      <c r="A890" s="89" t="s">
        <v>516</v>
      </c>
      <c r="B890" s="90" t="s">
        <v>4384</v>
      </c>
      <c r="C890" s="90" t="s">
        <v>4914</v>
      </c>
      <c r="D890" s="90" t="s">
        <v>4918</v>
      </c>
    </row>
    <row r="891" spans="1:4" s="176" customFormat="1" x14ac:dyDescent="0.3">
      <c r="A891" s="89" t="s">
        <v>516</v>
      </c>
      <c r="B891" s="90" t="s">
        <v>4384</v>
      </c>
      <c r="C891" s="90" t="s">
        <v>4914</v>
      </c>
      <c r="D891" s="90" t="s">
        <v>4919</v>
      </c>
    </row>
    <row r="892" spans="1:4" s="176" customFormat="1" x14ac:dyDescent="0.3">
      <c r="A892" s="89" t="s">
        <v>516</v>
      </c>
      <c r="B892" s="90" t="s">
        <v>4384</v>
      </c>
      <c r="C892" s="90" t="s">
        <v>4914</v>
      </c>
      <c r="D892" s="90" t="s">
        <v>4914</v>
      </c>
    </row>
    <row r="893" spans="1:4" s="176" customFormat="1" x14ac:dyDescent="0.3">
      <c r="A893" s="89" t="s">
        <v>516</v>
      </c>
      <c r="B893" s="90" t="s">
        <v>4384</v>
      </c>
      <c r="C893" s="90" t="s">
        <v>4914</v>
      </c>
      <c r="D893" s="90" t="s">
        <v>4920</v>
      </c>
    </row>
    <row r="894" spans="1:4" s="176" customFormat="1" x14ac:dyDescent="0.3">
      <c r="A894" s="89" t="s">
        <v>516</v>
      </c>
      <c r="B894" s="90" t="s">
        <v>4384</v>
      </c>
      <c r="C894" s="90" t="s">
        <v>4914</v>
      </c>
      <c r="D894" s="90" t="s">
        <v>4921</v>
      </c>
    </row>
    <row r="895" spans="1:4" s="176" customFormat="1" x14ac:dyDescent="0.3">
      <c r="A895" s="89" t="s">
        <v>516</v>
      </c>
      <c r="B895" s="90" t="s">
        <v>4384</v>
      </c>
      <c r="C895" s="90" t="s">
        <v>4914</v>
      </c>
      <c r="D895" s="90" t="s">
        <v>4922</v>
      </c>
    </row>
    <row r="896" spans="1:4" s="176" customFormat="1" x14ac:dyDescent="0.3">
      <c r="A896" s="89" t="s">
        <v>516</v>
      </c>
      <c r="B896" s="90" t="s">
        <v>4384</v>
      </c>
      <c r="C896" s="90" t="s">
        <v>4914</v>
      </c>
      <c r="D896" s="90" t="s">
        <v>4923</v>
      </c>
    </row>
    <row r="897" spans="1:4" s="176" customFormat="1" x14ac:dyDescent="0.3">
      <c r="A897" s="89" t="s">
        <v>516</v>
      </c>
      <c r="B897" s="90" t="s">
        <v>4384</v>
      </c>
      <c r="C897" s="90" t="s">
        <v>4914</v>
      </c>
      <c r="D897" s="90" t="s">
        <v>4924</v>
      </c>
    </row>
    <row r="898" spans="1:4" s="176" customFormat="1" x14ac:dyDescent="0.3">
      <c r="A898" s="89" t="s">
        <v>516</v>
      </c>
      <c r="B898" s="90" t="s">
        <v>4384</v>
      </c>
      <c r="C898" s="90" t="s">
        <v>4914</v>
      </c>
      <c r="D898" s="90" t="s">
        <v>4925</v>
      </c>
    </row>
    <row r="899" spans="1:4" s="176" customFormat="1" x14ac:dyDescent="0.3">
      <c r="A899" s="89" t="s">
        <v>516</v>
      </c>
      <c r="B899" s="90" t="s">
        <v>4384</v>
      </c>
      <c r="C899" s="90" t="s">
        <v>4914</v>
      </c>
      <c r="D899" s="90" t="s">
        <v>4926</v>
      </c>
    </row>
    <row r="900" spans="1:4" s="176" customFormat="1" x14ac:dyDescent="0.3">
      <c r="A900" s="89" t="s">
        <v>516</v>
      </c>
      <c r="B900" s="90" t="s">
        <v>4384</v>
      </c>
      <c r="C900" s="90" t="s">
        <v>4927</v>
      </c>
      <c r="D900" s="90" t="s">
        <v>4928</v>
      </c>
    </row>
    <row r="901" spans="1:4" s="176" customFormat="1" x14ac:dyDescent="0.3">
      <c r="A901" s="89" t="s">
        <v>516</v>
      </c>
      <c r="B901" s="90" t="s">
        <v>4384</v>
      </c>
      <c r="C901" s="90" t="s">
        <v>4927</v>
      </c>
      <c r="D901" s="90" t="s">
        <v>4679</v>
      </c>
    </row>
    <row r="902" spans="1:4" s="176" customFormat="1" x14ac:dyDescent="0.3">
      <c r="A902" s="89" t="s">
        <v>516</v>
      </c>
      <c r="B902" s="90" t="s">
        <v>4384</v>
      </c>
      <c r="C902" s="90" t="s">
        <v>4927</v>
      </c>
      <c r="D902" s="90" t="s">
        <v>4929</v>
      </c>
    </row>
    <row r="903" spans="1:4" s="176" customFormat="1" x14ac:dyDescent="0.3">
      <c r="A903" s="89" t="s">
        <v>516</v>
      </c>
      <c r="B903" s="90" t="s">
        <v>4384</v>
      </c>
      <c r="C903" s="90" t="s">
        <v>4927</v>
      </c>
      <c r="D903" s="90" t="s">
        <v>4930</v>
      </c>
    </row>
    <row r="904" spans="1:4" s="176" customFormat="1" x14ac:dyDescent="0.3">
      <c r="A904" s="89" t="s">
        <v>516</v>
      </c>
      <c r="B904" s="90" t="s">
        <v>4384</v>
      </c>
      <c r="C904" s="90" t="s">
        <v>4927</v>
      </c>
      <c r="D904" s="90" t="s">
        <v>4927</v>
      </c>
    </row>
    <row r="905" spans="1:4" s="176" customFormat="1" x14ac:dyDescent="0.3">
      <c r="A905" s="89" t="s">
        <v>516</v>
      </c>
      <c r="B905" s="90" t="s">
        <v>4384</v>
      </c>
      <c r="C905" s="90" t="s">
        <v>4927</v>
      </c>
      <c r="D905" s="90" t="s">
        <v>4931</v>
      </c>
    </row>
    <row r="906" spans="1:4" s="176" customFormat="1" x14ac:dyDescent="0.3">
      <c r="A906" s="89" t="s">
        <v>516</v>
      </c>
      <c r="B906" s="90" t="s">
        <v>4384</v>
      </c>
      <c r="C906" s="90" t="s">
        <v>4927</v>
      </c>
      <c r="D906" s="90" t="s">
        <v>4932</v>
      </c>
    </row>
    <row r="907" spans="1:4" s="176" customFormat="1" x14ac:dyDescent="0.3">
      <c r="A907" s="89" t="s">
        <v>516</v>
      </c>
      <c r="B907" s="90" t="s">
        <v>4384</v>
      </c>
      <c r="C907" s="90" t="s">
        <v>4927</v>
      </c>
      <c r="D907" s="90" t="s">
        <v>4933</v>
      </c>
    </row>
    <row r="908" spans="1:4" s="176" customFormat="1" x14ac:dyDescent="0.3">
      <c r="A908" s="89" t="s">
        <v>516</v>
      </c>
      <c r="B908" s="90" t="s">
        <v>4384</v>
      </c>
      <c r="C908" s="90" t="s">
        <v>4927</v>
      </c>
      <c r="D908" s="90" t="s">
        <v>4934</v>
      </c>
    </row>
    <row r="909" spans="1:4" s="176" customFormat="1" x14ac:dyDescent="0.3">
      <c r="A909" s="89" t="s">
        <v>516</v>
      </c>
      <c r="B909" s="90" t="s">
        <v>4384</v>
      </c>
      <c r="C909" s="90" t="s">
        <v>4927</v>
      </c>
      <c r="D909" s="90" t="s">
        <v>4935</v>
      </c>
    </row>
    <row r="910" spans="1:4" s="176" customFormat="1" x14ac:dyDescent="0.3">
      <c r="A910" s="89" t="s">
        <v>516</v>
      </c>
      <c r="B910" s="90" t="s">
        <v>4384</v>
      </c>
      <c r="C910" s="90" t="s">
        <v>4927</v>
      </c>
      <c r="D910" s="90" t="s">
        <v>4936</v>
      </c>
    </row>
    <row r="911" spans="1:4" s="176" customFormat="1" x14ac:dyDescent="0.3">
      <c r="A911" s="89" t="s">
        <v>516</v>
      </c>
      <c r="B911" s="90" t="s">
        <v>4384</v>
      </c>
      <c r="C911" s="90" t="s">
        <v>4927</v>
      </c>
      <c r="D911" s="90" t="s">
        <v>4937</v>
      </c>
    </row>
    <row r="912" spans="1:4" s="176" customFormat="1" x14ac:dyDescent="0.3">
      <c r="A912" s="89" t="s">
        <v>516</v>
      </c>
      <c r="B912" s="90" t="s">
        <v>4384</v>
      </c>
      <c r="C912" s="90" t="s">
        <v>4927</v>
      </c>
      <c r="D912" s="90" t="s">
        <v>4938</v>
      </c>
    </row>
    <row r="913" spans="1:4" s="176" customFormat="1" x14ac:dyDescent="0.3">
      <c r="A913" s="89" t="s">
        <v>516</v>
      </c>
      <c r="B913" s="90" t="s">
        <v>4384</v>
      </c>
      <c r="C913" s="90" t="s">
        <v>4927</v>
      </c>
      <c r="D913" s="90" t="s">
        <v>4559</v>
      </c>
    </row>
    <row r="914" spans="1:4" s="176" customFormat="1" x14ac:dyDescent="0.3">
      <c r="A914" s="89" t="s">
        <v>516</v>
      </c>
      <c r="B914" s="90" t="s">
        <v>4384</v>
      </c>
      <c r="C914" s="90" t="s">
        <v>4939</v>
      </c>
      <c r="D914" s="90" t="s">
        <v>4940</v>
      </c>
    </row>
    <row r="915" spans="1:4" s="176" customFormat="1" x14ac:dyDescent="0.3">
      <c r="A915" s="89" t="s">
        <v>516</v>
      </c>
      <c r="B915" s="90" t="s">
        <v>4384</v>
      </c>
      <c r="C915" s="90" t="s">
        <v>4939</v>
      </c>
      <c r="D915" s="90" t="s">
        <v>4941</v>
      </c>
    </row>
    <row r="916" spans="1:4" s="176" customFormat="1" x14ac:dyDescent="0.3">
      <c r="A916" s="89" t="s">
        <v>516</v>
      </c>
      <c r="B916" s="90" t="s">
        <v>4384</v>
      </c>
      <c r="C916" s="90" t="s">
        <v>4939</v>
      </c>
      <c r="D916" s="90" t="s">
        <v>4942</v>
      </c>
    </row>
    <row r="917" spans="1:4" s="176" customFormat="1" x14ac:dyDescent="0.3">
      <c r="A917" s="89" t="s">
        <v>516</v>
      </c>
      <c r="B917" s="90" t="s">
        <v>4384</v>
      </c>
      <c r="C917" s="90" t="s">
        <v>4939</v>
      </c>
      <c r="D917" s="90" t="s">
        <v>4943</v>
      </c>
    </row>
    <row r="918" spans="1:4" s="176" customFormat="1" x14ac:dyDescent="0.3">
      <c r="A918" s="89" t="s">
        <v>516</v>
      </c>
      <c r="B918" s="90" t="s">
        <v>4384</v>
      </c>
      <c r="C918" s="90" t="s">
        <v>4939</v>
      </c>
      <c r="D918" s="90" t="s">
        <v>4944</v>
      </c>
    </row>
    <row r="919" spans="1:4" s="176" customFormat="1" x14ac:dyDescent="0.3">
      <c r="A919" s="89" t="s">
        <v>516</v>
      </c>
      <c r="B919" s="90" t="s">
        <v>4384</v>
      </c>
      <c r="C919" s="90" t="s">
        <v>4939</v>
      </c>
      <c r="D919" s="90" t="s">
        <v>4945</v>
      </c>
    </row>
    <row r="920" spans="1:4" s="176" customFormat="1" x14ac:dyDescent="0.3">
      <c r="A920" s="89" t="s">
        <v>516</v>
      </c>
      <c r="B920" s="90" t="s">
        <v>4384</v>
      </c>
      <c r="C920" s="90" t="s">
        <v>4939</v>
      </c>
      <c r="D920" s="90" t="s">
        <v>4946</v>
      </c>
    </row>
    <row r="921" spans="1:4" s="176" customFormat="1" x14ac:dyDescent="0.3">
      <c r="A921" s="89" t="s">
        <v>516</v>
      </c>
      <c r="B921" s="90" t="s">
        <v>4384</v>
      </c>
      <c r="C921" s="90" t="s">
        <v>4939</v>
      </c>
      <c r="D921" s="90" t="s">
        <v>4947</v>
      </c>
    </row>
    <row r="922" spans="1:4" s="176" customFormat="1" x14ac:dyDescent="0.3">
      <c r="A922" s="89" t="s">
        <v>516</v>
      </c>
      <c r="B922" s="90" t="s">
        <v>4384</v>
      </c>
      <c r="C922" s="90" t="s">
        <v>4939</v>
      </c>
      <c r="D922" s="90" t="s">
        <v>4948</v>
      </c>
    </row>
    <row r="923" spans="1:4" s="176" customFormat="1" x14ac:dyDescent="0.3">
      <c r="A923" s="89" t="s">
        <v>516</v>
      </c>
      <c r="B923" s="90" t="s">
        <v>4384</v>
      </c>
      <c r="C923" s="90" t="s">
        <v>4939</v>
      </c>
      <c r="D923" s="90" t="s">
        <v>4949</v>
      </c>
    </row>
    <row r="924" spans="1:4" s="176" customFormat="1" x14ac:dyDescent="0.3">
      <c r="A924" s="89" t="s">
        <v>516</v>
      </c>
      <c r="B924" s="90" t="s">
        <v>4384</v>
      </c>
      <c r="C924" s="90" t="s">
        <v>4939</v>
      </c>
      <c r="D924" s="90" t="s">
        <v>4950</v>
      </c>
    </row>
    <row r="925" spans="1:4" s="176" customFormat="1" x14ac:dyDescent="0.3">
      <c r="A925" s="89" t="s">
        <v>516</v>
      </c>
      <c r="B925" s="90" t="s">
        <v>4384</v>
      </c>
      <c r="C925" s="90" t="s">
        <v>4939</v>
      </c>
      <c r="D925" s="90" t="s">
        <v>4951</v>
      </c>
    </row>
    <row r="926" spans="1:4" s="176" customFormat="1" x14ac:dyDescent="0.3">
      <c r="A926" s="89" t="s">
        <v>516</v>
      </c>
      <c r="B926" s="90" t="s">
        <v>4384</v>
      </c>
      <c r="C926" s="90" t="s">
        <v>4952</v>
      </c>
      <c r="D926" s="90" t="s">
        <v>4953</v>
      </c>
    </row>
    <row r="927" spans="1:4" s="176" customFormat="1" x14ac:dyDescent="0.3">
      <c r="A927" s="89" t="s">
        <v>516</v>
      </c>
      <c r="B927" s="90" t="s">
        <v>4384</v>
      </c>
      <c r="C927" s="90" t="s">
        <v>4952</v>
      </c>
      <c r="D927" s="90" t="s">
        <v>4353</v>
      </c>
    </row>
    <row r="928" spans="1:4" s="176" customFormat="1" x14ac:dyDescent="0.3">
      <c r="A928" s="89" t="s">
        <v>516</v>
      </c>
      <c r="B928" s="90" t="s">
        <v>4384</v>
      </c>
      <c r="C928" s="90" t="s">
        <v>4952</v>
      </c>
      <c r="D928" s="90" t="s">
        <v>4954</v>
      </c>
    </row>
    <row r="929" spans="1:4" s="176" customFormat="1" x14ac:dyDescent="0.3">
      <c r="A929" s="89" t="s">
        <v>516</v>
      </c>
      <c r="B929" s="90" t="s">
        <v>4384</v>
      </c>
      <c r="C929" s="90" t="s">
        <v>4952</v>
      </c>
      <c r="D929" s="90" t="s">
        <v>4955</v>
      </c>
    </row>
    <row r="930" spans="1:4" s="176" customFormat="1" x14ac:dyDescent="0.3">
      <c r="A930" s="89" t="s">
        <v>516</v>
      </c>
      <c r="B930" s="90" t="s">
        <v>4384</v>
      </c>
      <c r="C930" s="90" t="s">
        <v>4952</v>
      </c>
      <c r="D930" s="90" t="s">
        <v>4956</v>
      </c>
    </row>
    <row r="931" spans="1:4" s="176" customFormat="1" x14ac:dyDescent="0.3">
      <c r="A931" s="89" t="s">
        <v>516</v>
      </c>
      <c r="B931" s="90" t="s">
        <v>4384</v>
      </c>
      <c r="C931" s="90" t="s">
        <v>4952</v>
      </c>
      <c r="D931" s="90" t="s">
        <v>4957</v>
      </c>
    </row>
    <row r="932" spans="1:4" s="176" customFormat="1" x14ac:dyDescent="0.3">
      <c r="A932" s="89" t="s">
        <v>516</v>
      </c>
      <c r="B932" s="90" t="s">
        <v>4384</v>
      </c>
      <c r="C932" s="90" t="s">
        <v>4952</v>
      </c>
      <c r="D932" s="90" t="s">
        <v>4958</v>
      </c>
    </row>
    <row r="933" spans="1:4" s="176" customFormat="1" x14ac:dyDescent="0.3">
      <c r="A933" s="89" t="s">
        <v>516</v>
      </c>
      <c r="B933" s="90" t="s">
        <v>4384</v>
      </c>
      <c r="C933" s="90" t="s">
        <v>4959</v>
      </c>
      <c r="D933" s="90" t="s">
        <v>4960</v>
      </c>
    </row>
    <row r="934" spans="1:4" s="176" customFormat="1" x14ac:dyDescent="0.3">
      <c r="A934" s="89" t="s">
        <v>516</v>
      </c>
      <c r="B934" s="90" t="s">
        <v>4384</v>
      </c>
      <c r="C934" s="90" t="s">
        <v>4959</v>
      </c>
      <c r="D934" s="90" t="s">
        <v>4961</v>
      </c>
    </row>
    <row r="935" spans="1:4" s="176" customFormat="1" x14ac:dyDescent="0.3">
      <c r="A935" s="89" t="s">
        <v>516</v>
      </c>
      <c r="B935" s="90" t="s">
        <v>4384</v>
      </c>
      <c r="C935" s="90" t="s">
        <v>4959</v>
      </c>
      <c r="D935" s="90" t="s">
        <v>4962</v>
      </c>
    </row>
    <row r="936" spans="1:4" s="176" customFormat="1" x14ac:dyDescent="0.3">
      <c r="A936" s="89" t="s">
        <v>516</v>
      </c>
      <c r="B936" s="90" t="s">
        <v>4384</v>
      </c>
      <c r="C936" s="90" t="s">
        <v>4959</v>
      </c>
      <c r="D936" s="90" t="s">
        <v>4963</v>
      </c>
    </row>
    <row r="937" spans="1:4" s="176" customFormat="1" x14ac:dyDescent="0.3">
      <c r="A937" s="89" t="s">
        <v>516</v>
      </c>
      <c r="B937" s="90" t="s">
        <v>4384</v>
      </c>
      <c r="C937" s="90" t="s">
        <v>4959</v>
      </c>
      <c r="D937" s="90" t="s">
        <v>4305</v>
      </c>
    </row>
    <row r="938" spans="1:4" s="176" customFormat="1" x14ac:dyDescent="0.3">
      <c r="A938" s="89" t="s">
        <v>516</v>
      </c>
      <c r="B938" s="90" t="s">
        <v>4384</v>
      </c>
      <c r="C938" s="90" t="s">
        <v>4959</v>
      </c>
      <c r="D938" s="90" t="s">
        <v>4959</v>
      </c>
    </row>
    <row r="939" spans="1:4" s="176" customFormat="1" x14ac:dyDescent="0.3">
      <c r="A939" s="89" t="s">
        <v>516</v>
      </c>
      <c r="B939" s="90" t="s">
        <v>4384</v>
      </c>
      <c r="C939" s="90" t="s">
        <v>4959</v>
      </c>
      <c r="D939" s="90" t="s">
        <v>4964</v>
      </c>
    </row>
    <row r="940" spans="1:4" s="176" customFormat="1" x14ac:dyDescent="0.3">
      <c r="A940" s="89" t="s">
        <v>516</v>
      </c>
      <c r="B940" s="90" t="s">
        <v>4384</v>
      </c>
      <c r="C940" s="90" t="s">
        <v>4965</v>
      </c>
      <c r="D940" s="90" t="s">
        <v>4966</v>
      </c>
    </row>
    <row r="941" spans="1:4" s="176" customFormat="1" x14ac:dyDescent="0.3">
      <c r="A941" s="89" t="s">
        <v>516</v>
      </c>
      <c r="B941" s="90" t="s">
        <v>4384</v>
      </c>
      <c r="C941" s="90" t="s">
        <v>4965</v>
      </c>
      <c r="D941" s="90" t="s">
        <v>4967</v>
      </c>
    </row>
    <row r="942" spans="1:4" s="176" customFormat="1" x14ac:dyDescent="0.3">
      <c r="A942" s="89" t="s">
        <v>516</v>
      </c>
      <c r="B942" s="90" t="s">
        <v>4384</v>
      </c>
      <c r="C942" s="90" t="s">
        <v>4965</v>
      </c>
      <c r="D942" s="90" t="s">
        <v>4968</v>
      </c>
    </row>
    <row r="943" spans="1:4" s="176" customFormat="1" x14ac:dyDescent="0.3">
      <c r="A943" s="89" t="s">
        <v>516</v>
      </c>
      <c r="B943" s="90" t="s">
        <v>4384</v>
      </c>
      <c r="C943" s="90" t="s">
        <v>4965</v>
      </c>
      <c r="D943" s="90" t="s">
        <v>4969</v>
      </c>
    </row>
    <row r="944" spans="1:4" s="176" customFormat="1" x14ac:dyDescent="0.3">
      <c r="A944" s="89" t="s">
        <v>516</v>
      </c>
      <c r="B944" s="90" t="s">
        <v>4384</v>
      </c>
      <c r="C944" s="90" t="s">
        <v>4965</v>
      </c>
      <c r="D944" s="90" t="s">
        <v>4965</v>
      </c>
    </row>
    <row r="945" spans="1:4" s="176" customFormat="1" x14ac:dyDescent="0.3">
      <c r="A945" s="89" t="s">
        <v>516</v>
      </c>
      <c r="B945" s="90" t="s">
        <v>4384</v>
      </c>
      <c r="C945" s="90" t="s">
        <v>4970</v>
      </c>
      <c r="D945" s="90" t="s">
        <v>4971</v>
      </c>
    </row>
    <row r="946" spans="1:4" s="176" customFormat="1" x14ac:dyDescent="0.3">
      <c r="A946" s="89" t="s">
        <v>516</v>
      </c>
      <c r="B946" s="90" t="s">
        <v>4384</v>
      </c>
      <c r="C946" s="90" t="s">
        <v>4970</v>
      </c>
      <c r="D946" s="90" t="s">
        <v>4970</v>
      </c>
    </row>
    <row r="947" spans="1:4" s="176" customFormat="1" x14ac:dyDescent="0.3">
      <c r="A947" s="89" t="s">
        <v>516</v>
      </c>
      <c r="B947" s="90" t="s">
        <v>4384</v>
      </c>
      <c r="C947" s="90" t="s">
        <v>4970</v>
      </c>
      <c r="D947" s="90" t="s">
        <v>4972</v>
      </c>
    </row>
    <row r="948" spans="1:4" s="176" customFormat="1" x14ac:dyDescent="0.3">
      <c r="A948" s="89" t="s">
        <v>516</v>
      </c>
      <c r="B948" s="90" t="s">
        <v>4384</v>
      </c>
      <c r="C948" s="90" t="s">
        <v>4970</v>
      </c>
      <c r="D948" s="90" t="s">
        <v>4973</v>
      </c>
    </row>
    <row r="949" spans="1:4" s="176" customFormat="1" x14ac:dyDescent="0.3">
      <c r="A949" s="89" t="s">
        <v>516</v>
      </c>
      <c r="B949" s="90" t="s">
        <v>4384</v>
      </c>
      <c r="C949" s="90" t="s">
        <v>4970</v>
      </c>
      <c r="D949" s="90" t="s">
        <v>4974</v>
      </c>
    </row>
    <row r="950" spans="1:4" s="176" customFormat="1" x14ac:dyDescent="0.3">
      <c r="A950" s="89" t="s">
        <v>516</v>
      </c>
      <c r="B950" s="90" t="s">
        <v>4384</v>
      </c>
      <c r="C950" s="90" t="s">
        <v>4970</v>
      </c>
      <c r="D950" s="90" t="s">
        <v>4975</v>
      </c>
    </row>
    <row r="951" spans="1:4" s="176" customFormat="1" x14ac:dyDescent="0.3">
      <c r="A951" s="89" t="s">
        <v>516</v>
      </c>
      <c r="B951" s="90" t="s">
        <v>4384</v>
      </c>
      <c r="C951" s="90" t="s">
        <v>4970</v>
      </c>
      <c r="D951" s="90" t="s">
        <v>4976</v>
      </c>
    </row>
    <row r="952" spans="1:4" s="176" customFormat="1" x14ac:dyDescent="0.3">
      <c r="A952" s="89" t="s">
        <v>516</v>
      </c>
      <c r="B952" s="90" t="s">
        <v>4384</v>
      </c>
      <c r="C952" s="90" t="s">
        <v>4970</v>
      </c>
      <c r="D952" s="90" t="s">
        <v>4977</v>
      </c>
    </row>
    <row r="953" spans="1:4" s="176" customFormat="1" x14ac:dyDescent="0.3">
      <c r="A953" s="89" t="s">
        <v>516</v>
      </c>
      <c r="B953" s="90" t="s">
        <v>4384</v>
      </c>
      <c r="C953" s="90" t="s">
        <v>4970</v>
      </c>
      <c r="D953" s="90" t="s">
        <v>4978</v>
      </c>
    </row>
    <row r="954" spans="1:4" s="176" customFormat="1" x14ac:dyDescent="0.3">
      <c r="A954" s="89" t="s">
        <v>516</v>
      </c>
      <c r="B954" s="90" t="s">
        <v>4384</v>
      </c>
      <c r="C954" s="90" t="s">
        <v>4970</v>
      </c>
      <c r="D954" s="90" t="s">
        <v>4979</v>
      </c>
    </row>
    <row r="955" spans="1:4" s="176" customFormat="1" x14ac:dyDescent="0.3">
      <c r="A955" s="89" t="s">
        <v>516</v>
      </c>
      <c r="B955" s="90" t="s">
        <v>4384</v>
      </c>
      <c r="C955" s="90" t="s">
        <v>4970</v>
      </c>
      <c r="D955" s="90" t="s">
        <v>4172</v>
      </c>
    </row>
    <row r="956" spans="1:4" s="176" customFormat="1" x14ac:dyDescent="0.3">
      <c r="A956" s="89" t="s">
        <v>516</v>
      </c>
      <c r="B956" s="90" t="s">
        <v>4384</v>
      </c>
      <c r="C956" s="90" t="s">
        <v>4970</v>
      </c>
      <c r="D956" s="90" t="s">
        <v>4474</v>
      </c>
    </row>
    <row r="957" spans="1:4" s="176" customFormat="1" x14ac:dyDescent="0.3">
      <c r="A957" s="89" t="s">
        <v>516</v>
      </c>
      <c r="B957" s="90" t="s">
        <v>4384</v>
      </c>
      <c r="C957" s="90" t="s">
        <v>4970</v>
      </c>
      <c r="D957" s="90" t="s">
        <v>4980</v>
      </c>
    </row>
    <row r="958" spans="1:4" s="176" customFormat="1" x14ac:dyDescent="0.3">
      <c r="A958" s="89" t="s">
        <v>516</v>
      </c>
      <c r="B958" s="90" t="s">
        <v>4384</v>
      </c>
      <c r="C958" s="90" t="s">
        <v>4981</v>
      </c>
      <c r="D958" s="90" t="s">
        <v>4982</v>
      </c>
    </row>
    <row r="959" spans="1:4" s="176" customFormat="1" x14ac:dyDescent="0.3">
      <c r="A959" s="89" t="s">
        <v>516</v>
      </c>
      <c r="B959" s="90" t="s">
        <v>4384</v>
      </c>
      <c r="C959" s="90" t="s">
        <v>4981</v>
      </c>
      <c r="D959" s="90" t="s">
        <v>4983</v>
      </c>
    </row>
    <row r="960" spans="1:4" s="176" customFormat="1" x14ac:dyDescent="0.3">
      <c r="A960" s="89" t="s">
        <v>516</v>
      </c>
      <c r="B960" s="90" t="s">
        <v>4384</v>
      </c>
      <c r="C960" s="90" t="s">
        <v>4981</v>
      </c>
      <c r="D960" s="90" t="s">
        <v>4984</v>
      </c>
    </row>
    <row r="961" spans="1:4" s="176" customFormat="1" x14ac:dyDescent="0.3">
      <c r="A961" s="89" t="s">
        <v>516</v>
      </c>
      <c r="B961" s="90" t="s">
        <v>4384</v>
      </c>
      <c r="C961" s="90" t="s">
        <v>4981</v>
      </c>
      <c r="D961" s="90" t="s">
        <v>4981</v>
      </c>
    </row>
    <row r="962" spans="1:4" s="176" customFormat="1" x14ac:dyDescent="0.3">
      <c r="A962" s="89" t="s">
        <v>516</v>
      </c>
      <c r="B962" s="90" t="s">
        <v>4384</v>
      </c>
      <c r="C962" s="90" t="s">
        <v>4981</v>
      </c>
      <c r="D962" s="90" t="s">
        <v>4985</v>
      </c>
    </row>
    <row r="963" spans="1:4" s="176" customFormat="1" x14ac:dyDescent="0.3">
      <c r="A963" s="89" t="s">
        <v>516</v>
      </c>
      <c r="B963" s="90" t="s">
        <v>4384</v>
      </c>
      <c r="C963" s="90" t="s">
        <v>4981</v>
      </c>
      <c r="D963" s="90" t="s">
        <v>4986</v>
      </c>
    </row>
    <row r="964" spans="1:4" s="176" customFormat="1" x14ac:dyDescent="0.3">
      <c r="A964" s="89" t="s">
        <v>516</v>
      </c>
      <c r="B964" s="90" t="s">
        <v>4384</v>
      </c>
      <c r="C964" s="90" t="s">
        <v>4981</v>
      </c>
      <c r="D964" s="90" t="s">
        <v>4987</v>
      </c>
    </row>
    <row r="965" spans="1:4" s="176" customFormat="1" x14ac:dyDescent="0.3">
      <c r="A965" s="89" t="s">
        <v>516</v>
      </c>
      <c r="B965" s="90" t="s">
        <v>4384</v>
      </c>
      <c r="C965" s="90" t="s">
        <v>4981</v>
      </c>
      <c r="D965" s="90" t="s">
        <v>4988</v>
      </c>
    </row>
    <row r="966" spans="1:4" s="176" customFormat="1" x14ac:dyDescent="0.3">
      <c r="A966" s="89" t="s">
        <v>516</v>
      </c>
      <c r="B966" s="90" t="s">
        <v>4384</v>
      </c>
      <c r="C966" s="90" t="s">
        <v>4981</v>
      </c>
      <c r="D966" s="90" t="s">
        <v>4989</v>
      </c>
    </row>
    <row r="967" spans="1:4" s="176" customFormat="1" x14ac:dyDescent="0.3">
      <c r="A967" s="89" t="s">
        <v>516</v>
      </c>
      <c r="B967" s="90" t="s">
        <v>4384</v>
      </c>
      <c r="C967" s="90" t="s">
        <v>4981</v>
      </c>
      <c r="D967" s="90" t="s">
        <v>4990</v>
      </c>
    </row>
    <row r="968" spans="1:4" s="176" customFormat="1" x14ac:dyDescent="0.3">
      <c r="A968" s="89" t="s">
        <v>516</v>
      </c>
      <c r="B968" s="90" t="s">
        <v>4384</v>
      </c>
      <c r="C968" s="90" t="s">
        <v>4981</v>
      </c>
      <c r="D968" s="90" t="s">
        <v>4991</v>
      </c>
    </row>
    <row r="969" spans="1:4" s="176" customFormat="1" x14ac:dyDescent="0.3">
      <c r="A969" s="89" t="s">
        <v>516</v>
      </c>
      <c r="B969" s="90" t="s">
        <v>4384</v>
      </c>
      <c r="C969" s="90" t="s">
        <v>4981</v>
      </c>
      <c r="D969" s="90" t="s">
        <v>4992</v>
      </c>
    </row>
    <row r="970" spans="1:4" s="176" customFormat="1" x14ac:dyDescent="0.3">
      <c r="A970" s="89" t="s">
        <v>516</v>
      </c>
      <c r="B970" s="90" t="s">
        <v>4384</v>
      </c>
      <c r="C970" s="90" t="s">
        <v>4981</v>
      </c>
      <c r="D970" s="90" t="s">
        <v>4993</v>
      </c>
    </row>
    <row r="971" spans="1:4" s="176" customFormat="1" x14ac:dyDescent="0.3">
      <c r="A971" s="89" t="s">
        <v>516</v>
      </c>
      <c r="B971" s="90" t="s">
        <v>4384</v>
      </c>
      <c r="C971" s="90" t="s">
        <v>4994</v>
      </c>
      <c r="D971" s="90" t="s">
        <v>4995</v>
      </c>
    </row>
    <row r="972" spans="1:4" s="176" customFormat="1" x14ac:dyDescent="0.3">
      <c r="A972" s="89" t="s">
        <v>516</v>
      </c>
      <c r="B972" s="90" t="s">
        <v>4384</v>
      </c>
      <c r="C972" s="90" t="s">
        <v>4994</v>
      </c>
      <c r="D972" s="90" t="s">
        <v>4996</v>
      </c>
    </row>
    <row r="973" spans="1:4" s="176" customFormat="1" x14ac:dyDescent="0.3">
      <c r="A973" s="89" t="s">
        <v>516</v>
      </c>
      <c r="B973" s="90" t="s">
        <v>4384</v>
      </c>
      <c r="C973" s="90" t="s">
        <v>4994</v>
      </c>
      <c r="D973" s="90" t="s">
        <v>4997</v>
      </c>
    </row>
    <row r="974" spans="1:4" s="176" customFormat="1" x14ac:dyDescent="0.3">
      <c r="A974" s="89" t="s">
        <v>516</v>
      </c>
      <c r="B974" s="90" t="s">
        <v>4384</v>
      </c>
      <c r="C974" s="90" t="s">
        <v>4994</v>
      </c>
      <c r="D974" s="90" t="s">
        <v>4998</v>
      </c>
    </row>
    <row r="975" spans="1:4" s="176" customFormat="1" x14ac:dyDescent="0.3">
      <c r="A975" s="89" t="s">
        <v>516</v>
      </c>
      <c r="B975" s="90" t="s">
        <v>4384</v>
      </c>
      <c r="C975" s="90" t="s">
        <v>4994</v>
      </c>
      <c r="D975" s="90" t="s">
        <v>4999</v>
      </c>
    </row>
    <row r="976" spans="1:4" s="176" customFormat="1" x14ac:dyDescent="0.3">
      <c r="A976" s="89" t="s">
        <v>516</v>
      </c>
      <c r="B976" s="90" t="s">
        <v>4384</v>
      </c>
      <c r="C976" s="90" t="s">
        <v>4994</v>
      </c>
      <c r="D976" s="90" t="s">
        <v>5000</v>
      </c>
    </row>
    <row r="977" spans="1:4" s="176" customFormat="1" x14ac:dyDescent="0.3">
      <c r="A977" s="89" t="s">
        <v>516</v>
      </c>
      <c r="B977" s="90" t="s">
        <v>4384</v>
      </c>
      <c r="C977" s="90" t="s">
        <v>4994</v>
      </c>
      <c r="D977" s="90" t="s">
        <v>5001</v>
      </c>
    </row>
    <row r="978" spans="1:4" s="176" customFormat="1" x14ac:dyDescent="0.3">
      <c r="A978" s="89" t="s">
        <v>516</v>
      </c>
      <c r="B978" s="90" t="s">
        <v>4384</v>
      </c>
      <c r="C978" s="90" t="s">
        <v>4994</v>
      </c>
      <c r="D978" s="90" t="s">
        <v>5002</v>
      </c>
    </row>
    <row r="979" spans="1:4" s="176" customFormat="1" x14ac:dyDescent="0.3">
      <c r="A979" s="89" t="s">
        <v>516</v>
      </c>
      <c r="B979" s="90" t="s">
        <v>4384</v>
      </c>
      <c r="C979" s="90" t="s">
        <v>4994</v>
      </c>
      <c r="D979" s="90" t="s">
        <v>5003</v>
      </c>
    </row>
    <row r="980" spans="1:4" s="176" customFormat="1" x14ac:dyDescent="0.3">
      <c r="A980" s="89" t="s">
        <v>516</v>
      </c>
      <c r="B980" s="90" t="s">
        <v>4384</v>
      </c>
      <c r="C980" s="90" t="s">
        <v>4994</v>
      </c>
      <c r="D980" s="90" t="s">
        <v>5004</v>
      </c>
    </row>
    <row r="981" spans="1:4" s="176" customFormat="1" x14ac:dyDescent="0.3">
      <c r="A981" s="89" t="s">
        <v>516</v>
      </c>
      <c r="B981" s="90" t="s">
        <v>4384</v>
      </c>
      <c r="C981" s="90" t="s">
        <v>4994</v>
      </c>
      <c r="D981" s="90" t="s">
        <v>5005</v>
      </c>
    </row>
    <row r="982" spans="1:4" s="176" customFormat="1" x14ac:dyDescent="0.3">
      <c r="A982" s="89" t="s">
        <v>516</v>
      </c>
      <c r="B982" s="90" t="s">
        <v>4384</v>
      </c>
      <c r="C982" s="90" t="s">
        <v>4994</v>
      </c>
      <c r="D982" s="90" t="s">
        <v>5006</v>
      </c>
    </row>
    <row r="983" spans="1:4" s="176" customFormat="1" x14ac:dyDescent="0.3">
      <c r="A983" s="89" t="s">
        <v>516</v>
      </c>
      <c r="B983" s="90" t="s">
        <v>4384</v>
      </c>
      <c r="C983" s="90" t="s">
        <v>4994</v>
      </c>
      <c r="D983" s="90" t="s">
        <v>4994</v>
      </c>
    </row>
    <row r="984" spans="1:4" s="176" customFormat="1" x14ac:dyDescent="0.3">
      <c r="A984" s="89" t="s">
        <v>516</v>
      </c>
      <c r="B984" s="90" t="s">
        <v>4384</v>
      </c>
      <c r="C984" s="90" t="s">
        <v>4994</v>
      </c>
      <c r="D984" s="90" t="s">
        <v>5007</v>
      </c>
    </row>
    <row r="985" spans="1:4" s="176" customFormat="1" x14ac:dyDescent="0.3">
      <c r="A985" s="89" t="s">
        <v>516</v>
      </c>
      <c r="B985" s="90" t="s">
        <v>4384</v>
      </c>
      <c r="C985" s="90" t="s">
        <v>4994</v>
      </c>
      <c r="D985" s="90" t="s">
        <v>5008</v>
      </c>
    </row>
    <row r="986" spans="1:4" s="176" customFormat="1" x14ac:dyDescent="0.3">
      <c r="A986" s="89" t="s">
        <v>516</v>
      </c>
      <c r="B986" s="90" t="s">
        <v>4384</v>
      </c>
      <c r="C986" s="90" t="s">
        <v>4994</v>
      </c>
      <c r="D986" s="90" t="s">
        <v>5009</v>
      </c>
    </row>
    <row r="987" spans="1:4" s="176" customFormat="1" x14ac:dyDescent="0.3">
      <c r="A987" s="89" t="s">
        <v>516</v>
      </c>
      <c r="B987" s="90" t="s">
        <v>4384</v>
      </c>
      <c r="C987" s="90" t="s">
        <v>4994</v>
      </c>
      <c r="D987" s="90" t="s">
        <v>5010</v>
      </c>
    </row>
    <row r="988" spans="1:4" s="176" customFormat="1" x14ac:dyDescent="0.3">
      <c r="A988" s="89" t="s">
        <v>516</v>
      </c>
      <c r="B988" s="90" t="s">
        <v>4384</v>
      </c>
      <c r="C988" s="90" t="s">
        <v>4994</v>
      </c>
      <c r="D988" s="90" t="s">
        <v>5011</v>
      </c>
    </row>
    <row r="989" spans="1:4" s="176" customFormat="1" x14ac:dyDescent="0.3">
      <c r="A989" s="89" t="s">
        <v>516</v>
      </c>
      <c r="B989" s="90" t="s">
        <v>4384</v>
      </c>
      <c r="C989" s="90" t="s">
        <v>5012</v>
      </c>
      <c r="D989" s="90" t="s">
        <v>5013</v>
      </c>
    </row>
    <row r="990" spans="1:4" s="176" customFormat="1" x14ac:dyDescent="0.3">
      <c r="A990" s="89" t="s">
        <v>516</v>
      </c>
      <c r="B990" s="90" t="s">
        <v>4384</v>
      </c>
      <c r="C990" s="90" t="s">
        <v>5012</v>
      </c>
      <c r="D990" s="90" t="s">
        <v>4366</v>
      </c>
    </row>
    <row r="991" spans="1:4" s="176" customFormat="1" x14ac:dyDescent="0.3">
      <c r="A991" s="89" t="s">
        <v>516</v>
      </c>
      <c r="B991" s="90" t="s">
        <v>4384</v>
      </c>
      <c r="C991" s="90" t="s">
        <v>5012</v>
      </c>
      <c r="D991" s="90" t="s">
        <v>5014</v>
      </c>
    </row>
    <row r="992" spans="1:4" s="176" customFormat="1" x14ac:dyDescent="0.3">
      <c r="A992" s="89" t="s">
        <v>516</v>
      </c>
      <c r="B992" s="90" t="s">
        <v>4384</v>
      </c>
      <c r="C992" s="90" t="s">
        <v>5012</v>
      </c>
      <c r="D992" s="90" t="s">
        <v>5012</v>
      </c>
    </row>
    <row r="993" spans="1:4" s="176" customFormat="1" x14ac:dyDescent="0.3">
      <c r="A993" s="89" t="s">
        <v>516</v>
      </c>
      <c r="B993" s="90" t="s">
        <v>4384</v>
      </c>
      <c r="C993" s="90" t="s">
        <v>5012</v>
      </c>
      <c r="D993" s="90" t="s">
        <v>4107</v>
      </c>
    </row>
    <row r="994" spans="1:4" s="176" customFormat="1" x14ac:dyDescent="0.3">
      <c r="A994" s="89" t="s">
        <v>516</v>
      </c>
      <c r="B994" s="90" t="s">
        <v>4384</v>
      </c>
      <c r="C994" s="90" t="s">
        <v>5015</v>
      </c>
      <c r="D994" s="90" t="s">
        <v>5016</v>
      </c>
    </row>
    <row r="995" spans="1:4" s="176" customFormat="1" x14ac:dyDescent="0.3">
      <c r="A995" s="89" t="s">
        <v>516</v>
      </c>
      <c r="B995" s="90" t="s">
        <v>4384</v>
      </c>
      <c r="C995" s="90" t="s">
        <v>5015</v>
      </c>
      <c r="D995" s="90" t="s">
        <v>5017</v>
      </c>
    </row>
    <row r="996" spans="1:4" s="176" customFormat="1" x14ac:dyDescent="0.3">
      <c r="A996" s="89" t="s">
        <v>516</v>
      </c>
      <c r="B996" s="90" t="s">
        <v>4384</v>
      </c>
      <c r="C996" s="90" t="s">
        <v>5015</v>
      </c>
      <c r="D996" s="90" t="s">
        <v>5018</v>
      </c>
    </row>
    <row r="997" spans="1:4" s="176" customFormat="1" x14ac:dyDescent="0.3">
      <c r="A997" s="89" t="s">
        <v>516</v>
      </c>
      <c r="B997" s="90" t="s">
        <v>4384</v>
      </c>
      <c r="C997" s="90" t="s">
        <v>5015</v>
      </c>
      <c r="D997" s="90" t="s">
        <v>5019</v>
      </c>
    </row>
    <row r="998" spans="1:4" s="176" customFormat="1" x14ac:dyDescent="0.3">
      <c r="A998" s="89" t="s">
        <v>516</v>
      </c>
      <c r="B998" s="90" t="s">
        <v>4384</v>
      </c>
      <c r="C998" s="90" t="s">
        <v>5015</v>
      </c>
      <c r="D998" s="90" t="s">
        <v>5020</v>
      </c>
    </row>
    <row r="999" spans="1:4" s="176" customFormat="1" x14ac:dyDescent="0.3">
      <c r="A999" s="89" t="s">
        <v>516</v>
      </c>
      <c r="B999" s="90" t="s">
        <v>4384</v>
      </c>
      <c r="C999" s="90" t="s">
        <v>5015</v>
      </c>
      <c r="D999" s="90" t="s">
        <v>5021</v>
      </c>
    </row>
    <row r="1000" spans="1:4" s="176" customFormat="1" x14ac:dyDescent="0.3">
      <c r="A1000" s="89" t="s">
        <v>516</v>
      </c>
      <c r="B1000" s="90" t="s">
        <v>4384</v>
      </c>
      <c r="C1000" s="90" t="s">
        <v>5015</v>
      </c>
      <c r="D1000" s="90" t="s">
        <v>5022</v>
      </c>
    </row>
    <row r="1001" spans="1:4" s="176" customFormat="1" x14ac:dyDescent="0.3">
      <c r="A1001" s="89" t="s">
        <v>516</v>
      </c>
      <c r="B1001" s="90" t="s">
        <v>4384</v>
      </c>
      <c r="C1001" s="90" t="s">
        <v>5015</v>
      </c>
      <c r="D1001" s="90" t="s">
        <v>5023</v>
      </c>
    </row>
    <row r="1002" spans="1:4" s="176" customFormat="1" x14ac:dyDescent="0.3">
      <c r="A1002" s="89" t="s">
        <v>516</v>
      </c>
      <c r="B1002" s="90" t="s">
        <v>4384</v>
      </c>
      <c r="C1002" s="90" t="s">
        <v>5024</v>
      </c>
      <c r="D1002" s="90" t="s">
        <v>5025</v>
      </c>
    </row>
    <row r="1003" spans="1:4" s="176" customFormat="1" x14ac:dyDescent="0.3">
      <c r="A1003" s="89" t="s">
        <v>516</v>
      </c>
      <c r="B1003" s="90" t="s">
        <v>4384</v>
      </c>
      <c r="C1003" s="90" t="s">
        <v>5024</v>
      </c>
      <c r="D1003" s="90" t="s">
        <v>5026</v>
      </c>
    </row>
    <row r="1004" spans="1:4" s="176" customFormat="1" x14ac:dyDescent="0.3">
      <c r="A1004" s="89" t="s">
        <v>516</v>
      </c>
      <c r="B1004" s="90" t="s">
        <v>4384</v>
      </c>
      <c r="C1004" s="90" t="s">
        <v>5024</v>
      </c>
      <c r="D1004" s="90" t="s">
        <v>5027</v>
      </c>
    </row>
    <row r="1005" spans="1:4" s="176" customFormat="1" x14ac:dyDescent="0.3">
      <c r="A1005" s="89" t="s">
        <v>516</v>
      </c>
      <c r="B1005" s="90" t="s">
        <v>4384</v>
      </c>
      <c r="C1005" s="90" t="s">
        <v>5024</v>
      </c>
      <c r="D1005" s="90" t="s">
        <v>5028</v>
      </c>
    </row>
    <row r="1006" spans="1:4" s="176" customFormat="1" x14ac:dyDescent="0.3">
      <c r="A1006" s="89" t="s">
        <v>516</v>
      </c>
      <c r="B1006" s="90" t="s">
        <v>4384</v>
      </c>
      <c r="C1006" s="90" t="s">
        <v>5024</v>
      </c>
      <c r="D1006" s="90" t="s">
        <v>5029</v>
      </c>
    </row>
    <row r="1007" spans="1:4" s="176" customFormat="1" x14ac:dyDescent="0.3">
      <c r="A1007" s="89" t="s">
        <v>516</v>
      </c>
      <c r="B1007" s="90" t="s">
        <v>4384</v>
      </c>
      <c r="C1007" s="90" t="s">
        <v>5024</v>
      </c>
      <c r="D1007" s="90" t="s">
        <v>5030</v>
      </c>
    </row>
    <row r="1008" spans="1:4" s="176" customFormat="1" x14ac:dyDescent="0.3">
      <c r="A1008" s="89" t="s">
        <v>516</v>
      </c>
      <c r="B1008" s="90" t="s">
        <v>4384</v>
      </c>
      <c r="C1008" s="90" t="s">
        <v>5024</v>
      </c>
      <c r="D1008" s="90" t="s">
        <v>5031</v>
      </c>
    </row>
    <row r="1009" spans="1:4" s="176" customFormat="1" x14ac:dyDescent="0.3">
      <c r="A1009" s="89" t="s">
        <v>516</v>
      </c>
      <c r="B1009" s="90" t="s">
        <v>4384</v>
      </c>
      <c r="C1009" s="90" t="s">
        <v>5024</v>
      </c>
      <c r="D1009" s="90" t="s">
        <v>5032</v>
      </c>
    </row>
    <row r="1010" spans="1:4" s="176" customFormat="1" x14ac:dyDescent="0.3">
      <c r="A1010" s="89" t="s">
        <v>516</v>
      </c>
      <c r="B1010" s="90" t="s">
        <v>4384</v>
      </c>
      <c r="C1010" s="90" t="s">
        <v>5024</v>
      </c>
      <c r="D1010" s="90" t="s">
        <v>5033</v>
      </c>
    </row>
    <row r="1011" spans="1:4" s="176" customFormat="1" x14ac:dyDescent="0.3">
      <c r="A1011" s="89" t="s">
        <v>516</v>
      </c>
      <c r="B1011" s="90" t="s">
        <v>4384</v>
      </c>
      <c r="C1011" s="90" t="s">
        <v>5024</v>
      </c>
      <c r="D1011" s="90" t="s">
        <v>5034</v>
      </c>
    </row>
    <row r="1012" spans="1:4" s="176" customFormat="1" x14ac:dyDescent="0.3">
      <c r="A1012" s="89" t="s">
        <v>516</v>
      </c>
      <c r="B1012" s="90" t="s">
        <v>4384</v>
      </c>
      <c r="C1012" s="90" t="s">
        <v>5024</v>
      </c>
      <c r="D1012" s="90" t="s">
        <v>5035</v>
      </c>
    </row>
    <row r="1013" spans="1:4" s="176" customFormat="1" x14ac:dyDescent="0.3">
      <c r="A1013" s="89" t="s">
        <v>516</v>
      </c>
      <c r="B1013" s="90" t="s">
        <v>4384</v>
      </c>
      <c r="C1013" s="90" t="s">
        <v>5024</v>
      </c>
      <c r="D1013" s="90" t="s">
        <v>5036</v>
      </c>
    </row>
    <row r="1014" spans="1:4" s="176" customFormat="1" x14ac:dyDescent="0.3">
      <c r="A1014" s="89" t="s">
        <v>516</v>
      </c>
      <c r="B1014" s="90" t="s">
        <v>4384</v>
      </c>
      <c r="C1014" s="90" t="s">
        <v>5024</v>
      </c>
      <c r="D1014" s="90" t="s">
        <v>5037</v>
      </c>
    </row>
    <row r="1015" spans="1:4" s="176" customFormat="1" x14ac:dyDescent="0.3">
      <c r="A1015" s="89" t="s">
        <v>516</v>
      </c>
      <c r="B1015" s="90" t="s">
        <v>4384</v>
      </c>
      <c r="C1015" s="90" t="s">
        <v>5024</v>
      </c>
      <c r="D1015" s="90" t="s">
        <v>5038</v>
      </c>
    </row>
    <row r="1016" spans="1:4" s="176" customFormat="1" x14ac:dyDescent="0.3">
      <c r="A1016" s="89" t="s">
        <v>516</v>
      </c>
      <c r="B1016" s="90" t="s">
        <v>4384</v>
      </c>
      <c r="C1016" s="90" t="s">
        <v>5024</v>
      </c>
      <c r="D1016" s="90" t="s">
        <v>5024</v>
      </c>
    </row>
    <row r="1017" spans="1:4" s="176" customFormat="1" x14ac:dyDescent="0.3">
      <c r="A1017" s="89" t="s">
        <v>516</v>
      </c>
      <c r="B1017" s="90" t="s">
        <v>4384</v>
      </c>
      <c r="C1017" s="90" t="s">
        <v>5024</v>
      </c>
      <c r="D1017" s="90" t="s">
        <v>5039</v>
      </c>
    </row>
    <row r="1018" spans="1:4" s="176" customFormat="1" x14ac:dyDescent="0.3">
      <c r="A1018" s="89" t="s">
        <v>516</v>
      </c>
      <c r="B1018" s="90" t="s">
        <v>4384</v>
      </c>
      <c r="C1018" s="90" t="s">
        <v>5024</v>
      </c>
      <c r="D1018" s="90" t="s">
        <v>5040</v>
      </c>
    </row>
    <row r="1019" spans="1:4" s="176" customFormat="1" x14ac:dyDescent="0.3">
      <c r="A1019" s="89" t="s">
        <v>516</v>
      </c>
      <c r="B1019" s="90" t="s">
        <v>4384</v>
      </c>
      <c r="C1019" s="90" t="s">
        <v>5041</v>
      </c>
      <c r="D1019" s="90" t="s">
        <v>5042</v>
      </c>
    </row>
    <row r="1020" spans="1:4" s="176" customFormat="1" x14ac:dyDescent="0.3">
      <c r="A1020" s="89" t="s">
        <v>516</v>
      </c>
      <c r="B1020" s="90" t="s">
        <v>4384</v>
      </c>
      <c r="C1020" s="90" t="s">
        <v>5041</v>
      </c>
      <c r="D1020" s="90" t="s">
        <v>5043</v>
      </c>
    </row>
    <row r="1021" spans="1:4" s="176" customFormat="1" x14ac:dyDescent="0.3">
      <c r="A1021" s="89" t="s">
        <v>516</v>
      </c>
      <c r="B1021" s="90" t="s">
        <v>4384</v>
      </c>
      <c r="C1021" s="90" t="s">
        <v>5041</v>
      </c>
      <c r="D1021" s="90" t="s">
        <v>5044</v>
      </c>
    </row>
    <row r="1022" spans="1:4" s="176" customFormat="1" x14ac:dyDescent="0.3">
      <c r="A1022" s="89" t="s">
        <v>516</v>
      </c>
      <c r="B1022" s="90" t="s">
        <v>4384</v>
      </c>
      <c r="C1022" s="90" t="s">
        <v>5041</v>
      </c>
      <c r="D1022" s="90" t="s">
        <v>5045</v>
      </c>
    </row>
    <row r="1023" spans="1:4" s="176" customFormat="1" x14ac:dyDescent="0.3">
      <c r="A1023" s="89" t="s">
        <v>516</v>
      </c>
      <c r="B1023" s="90" t="s">
        <v>4384</v>
      </c>
      <c r="C1023" s="90" t="s">
        <v>5041</v>
      </c>
      <c r="D1023" s="90" t="s">
        <v>5046</v>
      </c>
    </row>
    <row r="1024" spans="1:4" s="176" customFormat="1" x14ac:dyDescent="0.3">
      <c r="A1024" s="89" t="s">
        <v>516</v>
      </c>
      <c r="B1024" s="90" t="s">
        <v>4384</v>
      </c>
      <c r="C1024" s="90" t="s">
        <v>5041</v>
      </c>
      <c r="D1024" s="90" t="s">
        <v>5047</v>
      </c>
    </row>
    <row r="1025" spans="1:4" s="176" customFormat="1" x14ac:dyDescent="0.3">
      <c r="A1025" s="89" t="s">
        <v>516</v>
      </c>
      <c r="B1025" s="90" t="s">
        <v>4384</v>
      </c>
      <c r="C1025" s="90" t="s">
        <v>5041</v>
      </c>
      <c r="D1025" s="90" t="s">
        <v>5048</v>
      </c>
    </row>
    <row r="1026" spans="1:4" s="176" customFormat="1" x14ac:dyDescent="0.3">
      <c r="A1026" s="89" t="s">
        <v>516</v>
      </c>
      <c r="B1026" s="90" t="s">
        <v>4384</v>
      </c>
      <c r="C1026" s="90" t="s">
        <v>5041</v>
      </c>
      <c r="D1026" s="90" t="s">
        <v>5049</v>
      </c>
    </row>
    <row r="1027" spans="1:4" s="176" customFormat="1" x14ac:dyDescent="0.3">
      <c r="A1027" s="89" t="s">
        <v>519</v>
      </c>
      <c r="B1027" s="90" t="s">
        <v>5050</v>
      </c>
      <c r="C1027" s="90" t="s">
        <v>5051</v>
      </c>
      <c r="D1027" s="90" t="s">
        <v>5052</v>
      </c>
    </row>
    <row r="1028" spans="1:4" s="176" customFormat="1" x14ac:dyDescent="0.3">
      <c r="A1028" s="89" t="s">
        <v>519</v>
      </c>
      <c r="B1028" s="90" t="s">
        <v>5050</v>
      </c>
      <c r="C1028" s="90" t="s">
        <v>5051</v>
      </c>
      <c r="D1028" s="90" t="s">
        <v>5051</v>
      </c>
    </row>
    <row r="1029" spans="1:4" s="176" customFormat="1" x14ac:dyDescent="0.3">
      <c r="A1029" s="89" t="s">
        <v>519</v>
      </c>
      <c r="B1029" s="90" t="s">
        <v>5050</v>
      </c>
      <c r="C1029" s="90" t="s">
        <v>5051</v>
      </c>
      <c r="D1029" s="90" t="s">
        <v>5053</v>
      </c>
    </row>
    <row r="1030" spans="1:4" s="176" customFormat="1" x14ac:dyDescent="0.3">
      <c r="A1030" s="89" t="s">
        <v>519</v>
      </c>
      <c r="B1030" s="90" t="s">
        <v>5050</v>
      </c>
      <c r="C1030" s="90" t="s">
        <v>5051</v>
      </c>
      <c r="D1030" s="90" t="s">
        <v>5054</v>
      </c>
    </row>
    <row r="1031" spans="1:4" s="176" customFormat="1" x14ac:dyDescent="0.3">
      <c r="A1031" s="89" t="s">
        <v>519</v>
      </c>
      <c r="B1031" s="90" t="s">
        <v>5050</v>
      </c>
      <c r="C1031" s="90" t="s">
        <v>5051</v>
      </c>
      <c r="D1031" s="90" t="s">
        <v>5055</v>
      </c>
    </row>
    <row r="1032" spans="1:4" s="176" customFormat="1" x14ac:dyDescent="0.3">
      <c r="A1032" s="89" t="s">
        <v>519</v>
      </c>
      <c r="B1032" s="90" t="s">
        <v>5050</v>
      </c>
      <c r="C1032" s="90" t="s">
        <v>5051</v>
      </c>
      <c r="D1032" s="90" t="s">
        <v>5056</v>
      </c>
    </row>
    <row r="1033" spans="1:4" s="176" customFormat="1" x14ac:dyDescent="0.3">
      <c r="A1033" s="89" t="s">
        <v>519</v>
      </c>
      <c r="B1033" s="90" t="s">
        <v>5050</v>
      </c>
      <c r="C1033" s="90" t="s">
        <v>5051</v>
      </c>
      <c r="D1033" s="90" t="s">
        <v>5057</v>
      </c>
    </row>
    <row r="1034" spans="1:4" s="176" customFormat="1" x14ac:dyDescent="0.3">
      <c r="A1034" s="89" t="s">
        <v>519</v>
      </c>
      <c r="B1034" s="90" t="s">
        <v>5050</v>
      </c>
      <c r="C1034" s="90" t="s">
        <v>5051</v>
      </c>
      <c r="D1034" s="90" t="s">
        <v>5058</v>
      </c>
    </row>
    <row r="1035" spans="1:4" s="176" customFormat="1" x14ac:dyDescent="0.3">
      <c r="A1035" s="89" t="s">
        <v>519</v>
      </c>
      <c r="B1035" s="90" t="s">
        <v>5050</v>
      </c>
      <c r="C1035" s="90" t="s">
        <v>5051</v>
      </c>
      <c r="D1035" s="90" t="s">
        <v>5059</v>
      </c>
    </row>
    <row r="1036" spans="1:4" s="176" customFormat="1" x14ac:dyDescent="0.3">
      <c r="A1036" s="89" t="s">
        <v>519</v>
      </c>
      <c r="B1036" s="90" t="s">
        <v>5050</v>
      </c>
      <c r="C1036" s="90" t="s">
        <v>5060</v>
      </c>
      <c r="D1036" s="90" t="s">
        <v>5061</v>
      </c>
    </row>
    <row r="1037" spans="1:4" s="176" customFormat="1" x14ac:dyDescent="0.3">
      <c r="A1037" s="89" t="s">
        <v>519</v>
      </c>
      <c r="B1037" s="90" t="s">
        <v>5050</v>
      </c>
      <c r="C1037" s="90" t="s">
        <v>5060</v>
      </c>
      <c r="D1037" s="90" t="s">
        <v>5062</v>
      </c>
    </row>
    <row r="1038" spans="1:4" s="176" customFormat="1" x14ac:dyDescent="0.3">
      <c r="A1038" s="89" t="s">
        <v>519</v>
      </c>
      <c r="B1038" s="90" t="s">
        <v>5050</v>
      </c>
      <c r="C1038" s="90" t="s">
        <v>5060</v>
      </c>
      <c r="D1038" s="90" t="s">
        <v>5063</v>
      </c>
    </row>
    <row r="1039" spans="1:4" s="176" customFormat="1" x14ac:dyDescent="0.3">
      <c r="A1039" s="89" t="s">
        <v>519</v>
      </c>
      <c r="B1039" s="90" t="s">
        <v>5050</v>
      </c>
      <c r="C1039" s="90" t="s">
        <v>5060</v>
      </c>
      <c r="D1039" s="90" t="s">
        <v>5064</v>
      </c>
    </row>
    <row r="1040" spans="1:4" s="176" customFormat="1" x14ac:dyDescent="0.3">
      <c r="A1040" s="89" t="s">
        <v>519</v>
      </c>
      <c r="B1040" s="90" t="s">
        <v>5050</v>
      </c>
      <c r="C1040" s="90" t="s">
        <v>5060</v>
      </c>
      <c r="D1040" s="90" t="s">
        <v>5060</v>
      </c>
    </row>
    <row r="1041" spans="1:4" s="176" customFormat="1" x14ac:dyDescent="0.3">
      <c r="A1041" s="89" t="s">
        <v>519</v>
      </c>
      <c r="B1041" s="90" t="s">
        <v>5050</v>
      </c>
      <c r="C1041" s="90" t="s">
        <v>5060</v>
      </c>
      <c r="D1041" s="90" t="s">
        <v>5065</v>
      </c>
    </row>
    <row r="1042" spans="1:4" s="176" customFormat="1" x14ac:dyDescent="0.3">
      <c r="A1042" s="89" t="s">
        <v>519</v>
      </c>
      <c r="B1042" s="90" t="s">
        <v>5050</v>
      </c>
      <c r="C1042" s="90" t="s">
        <v>5060</v>
      </c>
      <c r="D1042" s="90" t="s">
        <v>5066</v>
      </c>
    </row>
    <row r="1043" spans="1:4" s="176" customFormat="1" x14ac:dyDescent="0.3">
      <c r="A1043" s="89" t="s">
        <v>519</v>
      </c>
      <c r="B1043" s="90" t="s">
        <v>5050</v>
      </c>
      <c r="C1043" s="90" t="s">
        <v>5060</v>
      </c>
      <c r="D1043" s="90" t="s">
        <v>5067</v>
      </c>
    </row>
    <row r="1044" spans="1:4" s="176" customFormat="1" x14ac:dyDescent="0.3">
      <c r="A1044" s="89" t="s">
        <v>519</v>
      </c>
      <c r="B1044" s="90" t="s">
        <v>5050</v>
      </c>
      <c r="C1044" s="90" t="s">
        <v>5060</v>
      </c>
      <c r="D1044" s="90" t="s">
        <v>5068</v>
      </c>
    </row>
    <row r="1045" spans="1:4" s="176" customFormat="1" x14ac:dyDescent="0.3">
      <c r="A1045" s="89" t="s">
        <v>519</v>
      </c>
      <c r="B1045" s="90" t="s">
        <v>5050</v>
      </c>
      <c r="C1045" s="90" t="s">
        <v>5060</v>
      </c>
      <c r="D1045" s="90" t="s">
        <v>5069</v>
      </c>
    </row>
    <row r="1046" spans="1:4" s="176" customFormat="1" x14ac:dyDescent="0.3">
      <c r="A1046" s="89" t="s">
        <v>519</v>
      </c>
      <c r="B1046" s="90" t="s">
        <v>5050</v>
      </c>
      <c r="C1046" s="90" t="s">
        <v>5060</v>
      </c>
      <c r="D1046" s="90" t="s">
        <v>5070</v>
      </c>
    </row>
    <row r="1047" spans="1:4" s="176" customFormat="1" x14ac:dyDescent="0.3">
      <c r="A1047" s="89" t="s">
        <v>519</v>
      </c>
      <c r="B1047" s="90" t="s">
        <v>5050</v>
      </c>
      <c r="C1047" s="90" t="s">
        <v>5060</v>
      </c>
      <c r="D1047" s="90" t="s">
        <v>5071</v>
      </c>
    </row>
    <row r="1048" spans="1:4" s="176" customFormat="1" x14ac:dyDescent="0.3">
      <c r="A1048" s="89" t="s">
        <v>519</v>
      </c>
      <c r="B1048" s="90" t="s">
        <v>5050</v>
      </c>
      <c r="C1048" s="90" t="s">
        <v>5060</v>
      </c>
      <c r="D1048" s="90" t="s">
        <v>5072</v>
      </c>
    </row>
    <row r="1049" spans="1:4" s="176" customFormat="1" x14ac:dyDescent="0.3">
      <c r="A1049" s="89" t="s">
        <v>519</v>
      </c>
      <c r="B1049" s="90" t="s">
        <v>5050</v>
      </c>
      <c r="C1049" s="90" t="s">
        <v>5060</v>
      </c>
      <c r="D1049" s="90" t="s">
        <v>5073</v>
      </c>
    </row>
    <row r="1050" spans="1:4" s="176" customFormat="1" x14ac:dyDescent="0.3">
      <c r="A1050" s="89" t="s">
        <v>519</v>
      </c>
      <c r="B1050" s="90" t="s">
        <v>5050</v>
      </c>
      <c r="C1050" s="90" t="s">
        <v>5060</v>
      </c>
      <c r="D1050" s="90" t="s">
        <v>5074</v>
      </c>
    </row>
    <row r="1051" spans="1:4" s="176" customFormat="1" x14ac:dyDescent="0.3">
      <c r="A1051" s="89" t="s">
        <v>519</v>
      </c>
      <c r="B1051" s="90" t="s">
        <v>5050</v>
      </c>
      <c r="C1051" s="90" t="s">
        <v>5060</v>
      </c>
      <c r="D1051" s="90" t="s">
        <v>5075</v>
      </c>
    </row>
    <row r="1052" spans="1:4" s="176" customFormat="1" x14ac:dyDescent="0.3">
      <c r="A1052" s="89" t="s">
        <v>519</v>
      </c>
      <c r="B1052" s="90" t="s">
        <v>5050</v>
      </c>
      <c r="C1052" s="90" t="s">
        <v>5060</v>
      </c>
      <c r="D1052" s="90" t="s">
        <v>5076</v>
      </c>
    </row>
    <row r="1053" spans="1:4" s="176" customFormat="1" x14ac:dyDescent="0.3">
      <c r="A1053" s="89" t="s">
        <v>519</v>
      </c>
      <c r="B1053" s="90" t="s">
        <v>5050</v>
      </c>
      <c r="C1053" s="90" t="s">
        <v>5060</v>
      </c>
      <c r="D1053" s="90" t="s">
        <v>5077</v>
      </c>
    </row>
    <row r="1054" spans="1:4" s="176" customFormat="1" x14ac:dyDescent="0.3">
      <c r="A1054" s="89" t="s">
        <v>519</v>
      </c>
      <c r="B1054" s="90" t="s">
        <v>5050</v>
      </c>
      <c r="C1054" s="90" t="s">
        <v>5060</v>
      </c>
      <c r="D1054" s="90" t="s">
        <v>5078</v>
      </c>
    </row>
    <row r="1055" spans="1:4" s="176" customFormat="1" x14ac:dyDescent="0.3">
      <c r="A1055" s="89" t="s">
        <v>519</v>
      </c>
      <c r="B1055" s="90" t="s">
        <v>5050</v>
      </c>
      <c r="C1055" s="90" t="s">
        <v>5060</v>
      </c>
      <c r="D1055" s="90" t="s">
        <v>5079</v>
      </c>
    </row>
    <row r="1056" spans="1:4" s="176" customFormat="1" x14ac:dyDescent="0.3">
      <c r="A1056" s="89" t="s">
        <v>519</v>
      </c>
      <c r="B1056" s="90" t="s">
        <v>5050</v>
      </c>
      <c r="C1056" s="90" t="s">
        <v>5060</v>
      </c>
      <c r="D1056" s="90" t="s">
        <v>5080</v>
      </c>
    </row>
    <row r="1057" spans="1:4" s="176" customFormat="1" x14ac:dyDescent="0.3">
      <c r="A1057" s="89" t="s">
        <v>519</v>
      </c>
      <c r="B1057" s="90" t="s">
        <v>5050</v>
      </c>
      <c r="C1057" s="90" t="s">
        <v>5060</v>
      </c>
      <c r="D1057" s="90" t="s">
        <v>5081</v>
      </c>
    </row>
    <row r="1058" spans="1:4" s="176" customFormat="1" x14ac:dyDescent="0.3">
      <c r="A1058" s="89" t="s">
        <v>519</v>
      </c>
      <c r="B1058" s="90" t="s">
        <v>5050</v>
      </c>
      <c r="C1058" s="90" t="s">
        <v>5060</v>
      </c>
      <c r="D1058" s="90" t="s">
        <v>5082</v>
      </c>
    </row>
    <row r="1059" spans="1:4" s="176" customFormat="1" x14ac:dyDescent="0.3">
      <c r="A1059" s="89" t="s">
        <v>519</v>
      </c>
      <c r="B1059" s="90" t="s">
        <v>5050</v>
      </c>
      <c r="C1059" s="90" t="s">
        <v>5060</v>
      </c>
      <c r="D1059" s="90" t="s">
        <v>5083</v>
      </c>
    </row>
    <row r="1060" spans="1:4" s="176" customFormat="1" x14ac:dyDescent="0.3">
      <c r="A1060" s="89" t="s">
        <v>519</v>
      </c>
      <c r="B1060" s="90" t="s">
        <v>5050</v>
      </c>
      <c r="C1060" s="90" t="s">
        <v>5060</v>
      </c>
      <c r="D1060" s="90" t="s">
        <v>5084</v>
      </c>
    </row>
    <row r="1061" spans="1:4" s="176" customFormat="1" x14ac:dyDescent="0.3">
      <c r="A1061" s="89" t="s">
        <v>519</v>
      </c>
      <c r="B1061" s="90" t="s">
        <v>5050</v>
      </c>
      <c r="C1061" s="90" t="s">
        <v>5085</v>
      </c>
      <c r="D1061" s="90" t="s">
        <v>4506</v>
      </c>
    </row>
    <row r="1062" spans="1:4" s="176" customFormat="1" x14ac:dyDescent="0.3">
      <c r="A1062" s="89" t="s">
        <v>519</v>
      </c>
      <c r="B1062" s="90" t="s">
        <v>5050</v>
      </c>
      <c r="C1062" s="90" t="s">
        <v>5085</v>
      </c>
      <c r="D1062" s="90" t="s">
        <v>5086</v>
      </c>
    </row>
    <row r="1063" spans="1:4" s="176" customFormat="1" x14ac:dyDescent="0.3">
      <c r="A1063" s="89" t="s">
        <v>519</v>
      </c>
      <c r="B1063" s="90" t="s">
        <v>5050</v>
      </c>
      <c r="C1063" s="90" t="s">
        <v>5085</v>
      </c>
      <c r="D1063" s="90" t="s">
        <v>5085</v>
      </c>
    </row>
    <row r="1064" spans="1:4" s="176" customFormat="1" x14ac:dyDescent="0.3">
      <c r="A1064" s="89" t="s">
        <v>519</v>
      </c>
      <c r="B1064" s="90" t="s">
        <v>5050</v>
      </c>
      <c r="C1064" s="90" t="s">
        <v>5085</v>
      </c>
      <c r="D1064" s="90" t="s">
        <v>5087</v>
      </c>
    </row>
    <row r="1065" spans="1:4" s="176" customFormat="1" x14ac:dyDescent="0.3">
      <c r="A1065" s="89" t="s">
        <v>519</v>
      </c>
      <c r="B1065" s="90" t="s">
        <v>5050</v>
      </c>
      <c r="C1065" s="90" t="s">
        <v>5085</v>
      </c>
      <c r="D1065" s="90" t="s">
        <v>5088</v>
      </c>
    </row>
    <row r="1066" spans="1:4" s="176" customFormat="1" x14ac:dyDescent="0.3">
      <c r="A1066" s="89" t="s">
        <v>519</v>
      </c>
      <c r="B1066" s="90" t="s">
        <v>5050</v>
      </c>
      <c r="C1066" s="90" t="s">
        <v>5085</v>
      </c>
      <c r="D1066" s="90" t="s">
        <v>5089</v>
      </c>
    </row>
    <row r="1067" spans="1:4" s="176" customFormat="1" x14ac:dyDescent="0.3">
      <c r="A1067" s="89" t="s">
        <v>519</v>
      </c>
      <c r="B1067" s="90" t="s">
        <v>5050</v>
      </c>
      <c r="C1067" s="90" t="s">
        <v>5090</v>
      </c>
      <c r="D1067" s="90" t="s">
        <v>5091</v>
      </c>
    </row>
    <row r="1068" spans="1:4" s="176" customFormat="1" x14ac:dyDescent="0.3">
      <c r="A1068" s="89" t="s">
        <v>519</v>
      </c>
      <c r="B1068" s="90" t="s">
        <v>5050</v>
      </c>
      <c r="C1068" s="90" t="s">
        <v>5090</v>
      </c>
      <c r="D1068" s="90" t="s">
        <v>5092</v>
      </c>
    </row>
    <row r="1069" spans="1:4" s="176" customFormat="1" x14ac:dyDescent="0.3">
      <c r="A1069" s="89" t="s">
        <v>519</v>
      </c>
      <c r="B1069" s="90" t="s">
        <v>5050</v>
      </c>
      <c r="C1069" s="90" t="s">
        <v>5090</v>
      </c>
      <c r="D1069" s="90" t="s">
        <v>5093</v>
      </c>
    </row>
    <row r="1070" spans="1:4" s="176" customFormat="1" x14ac:dyDescent="0.3">
      <c r="A1070" s="89" t="s">
        <v>519</v>
      </c>
      <c r="B1070" s="90" t="s">
        <v>5050</v>
      </c>
      <c r="C1070" s="90" t="s">
        <v>5090</v>
      </c>
      <c r="D1070" s="90" t="s">
        <v>5094</v>
      </c>
    </row>
    <row r="1071" spans="1:4" s="176" customFormat="1" x14ac:dyDescent="0.3">
      <c r="A1071" s="89" t="s">
        <v>519</v>
      </c>
      <c r="B1071" s="90" t="s">
        <v>5050</v>
      </c>
      <c r="C1071" s="90" t="s">
        <v>5090</v>
      </c>
      <c r="D1071" s="90" t="s">
        <v>5090</v>
      </c>
    </row>
    <row r="1072" spans="1:4" s="176" customFormat="1" x14ac:dyDescent="0.3">
      <c r="A1072" s="89" t="s">
        <v>519</v>
      </c>
      <c r="B1072" s="90" t="s">
        <v>5050</v>
      </c>
      <c r="C1072" s="90" t="s">
        <v>5090</v>
      </c>
      <c r="D1072" s="90" t="s">
        <v>5095</v>
      </c>
    </row>
    <row r="1073" spans="1:4" s="176" customFormat="1" x14ac:dyDescent="0.3">
      <c r="A1073" s="89" t="s">
        <v>519</v>
      </c>
      <c r="B1073" s="90" t="s">
        <v>5050</v>
      </c>
      <c r="C1073" s="90" t="s">
        <v>5090</v>
      </c>
      <c r="D1073" s="90" t="s">
        <v>5096</v>
      </c>
    </row>
    <row r="1074" spans="1:4" s="176" customFormat="1" x14ac:dyDescent="0.3">
      <c r="A1074" s="89" t="s">
        <v>519</v>
      </c>
      <c r="B1074" s="90" t="s">
        <v>5050</v>
      </c>
      <c r="C1074" s="90" t="s">
        <v>5090</v>
      </c>
      <c r="D1074" s="90" t="s">
        <v>5097</v>
      </c>
    </row>
    <row r="1075" spans="1:4" s="176" customFormat="1" x14ac:dyDescent="0.3">
      <c r="A1075" s="89" t="s">
        <v>519</v>
      </c>
      <c r="B1075" s="90" t="s">
        <v>5050</v>
      </c>
      <c r="C1075" s="90" t="s">
        <v>5090</v>
      </c>
      <c r="D1075" s="90" t="s">
        <v>5098</v>
      </c>
    </row>
    <row r="1076" spans="1:4" s="176" customFormat="1" x14ac:dyDescent="0.3">
      <c r="A1076" s="89" t="s">
        <v>519</v>
      </c>
      <c r="B1076" s="90" t="s">
        <v>5050</v>
      </c>
      <c r="C1076" s="90" t="s">
        <v>5090</v>
      </c>
      <c r="D1076" s="90" t="s">
        <v>5099</v>
      </c>
    </row>
    <row r="1077" spans="1:4" s="176" customFormat="1" x14ac:dyDescent="0.3">
      <c r="A1077" s="89" t="s">
        <v>519</v>
      </c>
      <c r="B1077" s="90" t="s">
        <v>5050</v>
      </c>
      <c r="C1077" s="90" t="s">
        <v>5090</v>
      </c>
      <c r="D1077" s="90" t="s">
        <v>5100</v>
      </c>
    </row>
    <row r="1078" spans="1:4" s="176" customFormat="1" x14ac:dyDescent="0.3">
      <c r="A1078" s="89" t="s">
        <v>519</v>
      </c>
      <c r="B1078" s="90" t="s">
        <v>5050</v>
      </c>
      <c r="C1078" s="90" t="s">
        <v>5101</v>
      </c>
      <c r="D1078" s="90" t="s">
        <v>5102</v>
      </c>
    </row>
    <row r="1079" spans="1:4" s="176" customFormat="1" x14ac:dyDescent="0.3">
      <c r="A1079" s="89" t="s">
        <v>519</v>
      </c>
      <c r="B1079" s="90" t="s">
        <v>5050</v>
      </c>
      <c r="C1079" s="90" t="s">
        <v>5101</v>
      </c>
      <c r="D1079" s="90" t="s">
        <v>5103</v>
      </c>
    </row>
    <row r="1080" spans="1:4" s="176" customFormat="1" x14ac:dyDescent="0.3">
      <c r="A1080" s="89" t="s">
        <v>519</v>
      </c>
      <c r="B1080" s="90" t="s">
        <v>5050</v>
      </c>
      <c r="C1080" s="90" t="s">
        <v>5101</v>
      </c>
      <c r="D1080" s="90" t="s">
        <v>5101</v>
      </c>
    </row>
    <row r="1081" spans="1:4" s="176" customFormat="1" x14ac:dyDescent="0.3">
      <c r="A1081" s="89" t="s">
        <v>519</v>
      </c>
      <c r="B1081" s="90" t="s">
        <v>5050</v>
      </c>
      <c r="C1081" s="90" t="s">
        <v>5101</v>
      </c>
      <c r="D1081" s="90" t="s">
        <v>5104</v>
      </c>
    </row>
    <row r="1082" spans="1:4" s="176" customFormat="1" x14ac:dyDescent="0.3">
      <c r="A1082" s="89" t="s">
        <v>519</v>
      </c>
      <c r="B1082" s="90" t="s">
        <v>5050</v>
      </c>
      <c r="C1082" s="90" t="s">
        <v>5101</v>
      </c>
      <c r="D1082" s="90" t="s">
        <v>5105</v>
      </c>
    </row>
    <row r="1083" spans="1:4" s="176" customFormat="1" x14ac:dyDescent="0.3">
      <c r="A1083" s="89" t="s">
        <v>519</v>
      </c>
      <c r="B1083" s="90" t="s">
        <v>5050</v>
      </c>
      <c r="C1083" s="90" t="s">
        <v>5101</v>
      </c>
      <c r="D1083" s="90" t="s">
        <v>5106</v>
      </c>
    </row>
    <row r="1084" spans="1:4" s="176" customFormat="1" x14ac:dyDescent="0.3">
      <c r="A1084" s="89" t="s">
        <v>519</v>
      </c>
      <c r="B1084" s="90" t="s">
        <v>5050</v>
      </c>
      <c r="C1084" s="90" t="s">
        <v>5107</v>
      </c>
      <c r="D1084" s="90" t="s">
        <v>5108</v>
      </c>
    </row>
    <row r="1085" spans="1:4" s="176" customFormat="1" x14ac:dyDescent="0.3">
      <c r="A1085" s="89" t="s">
        <v>519</v>
      </c>
      <c r="B1085" s="90" t="s">
        <v>5050</v>
      </c>
      <c r="C1085" s="90" t="s">
        <v>5107</v>
      </c>
      <c r="D1085" s="90" t="s">
        <v>5109</v>
      </c>
    </row>
    <row r="1086" spans="1:4" s="176" customFormat="1" x14ac:dyDescent="0.3">
      <c r="A1086" s="89" t="s">
        <v>519</v>
      </c>
      <c r="B1086" s="90" t="s">
        <v>5050</v>
      </c>
      <c r="C1086" s="90" t="s">
        <v>5107</v>
      </c>
      <c r="D1086" s="90" t="s">
        <v>5110</v>
      </c>
    </row>
    <row r="1087" spans="1:4" s="176" customFormat="1" x14ac:dyDescent="0.3">
      <c r="A1087" s="89" t="s">
        <v>519</v>
      </c>
      <c r="B1087" s="90" t="s">
        <v>5050</v>
      </c>
      <c r="C1087" s="90" t="s">
        <v>5107</v>
      </c>
      <c r="D1087" s="90" t="s">
        <v>5111</v>
      </c>
    </row>
    <row r="1088" spans="1:4" s="176" customFormat="1" x14ac:dyDescent="0.3">
      <c r="A1088" s="89" t="s">
        <v>519</v>
      </c>
      <c r="B1088" s="90" t="s">
        <v>5050</v>
      </c>
      <c r="C1088" s="90" t="s">
        <v>5107</v>
      </c>
      <c r="D1088" s="90" t="s">
        <v>5112</v>
      </c>
    </row>
    <row r="1089" spans="1:4" s="176" customFormat="1" x14ac:dyDescent="0.3">
      <c r="A1089" s="89" t="s">
        <v>519</v>
      </c>
      <c r="B1089" s="90" t="s">
        <v>5050</v>
      </c>
      <c r="C1089" s="90" t="s">
        <v>5107</v>
      </c>
      <c r="D1089" s="90" t="s">
        <v>5113</v>
      </c>
    </row>
    <row r="1090" spans="1:4" s="176" customFormat="1" x14ac:dyDescent="0.3">
      <c r="A1090" s="89" t="s">
        <v>519</v>
      </c>
      <c r="B1090" s="90" t="s">
        <v>5050</v>
      </c>
      <c r="C1090" s="90" t="s">
        <v>5107</v>
      </c>
      <c r="D1090" s="90" t="s">
        <v>5107</v>
      </c>
    </row>
    <row r="1091" spans="1:4" s="176" customFormat="1" x14ac:dyDescent="0.3">
      <c r="A1091" s="89" t="s">
        <v>519</v>
      </c>
      <c r="B1091" s="90" t="s">
        <v>5050</v>
      </c>
      <c r="C1091" s="90" t="s">
        <v>5107</v>
      </c>
      <c r="D1091" s="90" t="s">
        <v>4879</v>
      </c>
    </row>
    <row r="1092" spans="1:4" s="176" customFormat="1" x14ac:dyDescent="0.3">
      <c r="A1092" s="89" t="s">
        <v>519</v>
      </c>
      <c r="B1092" s="90" t="s">
        <v>5050</v>
      </c>
      <c r="C1092" s="90" t="s">
        <v>5107</v>
      </c>
      <c r="D1092" s="90" t="s">
        <v>5114</v>
      </c>
    </row>
    <row r="1093" spans="1:4" s="176" customFormat="1" x14ac:dyDescent="0.3">
      <c r="A1093" s="89" t="s">
        <v>519</v>
      </c>
      <c r="B1093" s="90" t="s">
        <v>5050</v>
      </c>
      <c r="C1093" s="90" t="s">
        <v>5107</v>
      </c>
      <c r="D1093" s="90" t="s">
        <v>4936</v>
      </c>
    </row>
    <row r="1094" spans="1:4" s="176" customFormat="1" x14ac:dyDescent="0.3">
      <c r="A1094" s="89" t="s">
        <v>519</v>
      </c>
      <c r="B1094" s="90" t="s">
        <v>5050</v>
      </c>
      <c r="C1094" s="90" t="s">
        <v>5107</v>
      </c>
      <c r="D1094" s="90" t="s">
        <v>5115</v>
      </c>
    </row>
    <row r="1095" spans="1:4" s="176" customFormat="1" x14ac:dyDescent="0.3">
      <c r="A1095" s="89" t="s">
        <v>519</v>
      </c>
      <c r="B1095" s="90" t="s">
        <v>5050</v>
      </c>
      <c r="C1095" s="90" t="s">
        <v>5116</v>
      </c>
      <c r="D1095" s="90" t="s">
        <v>5117</v>
      </c>
    </row>
    <row r="1096" spans="1:4" s="176" customFormat="1" x14ac:dyDescent="0.3">
      <c r="A1096" s="89" t="s">
        <v>519</v>
      </c>
      <c r="B1096" s="90" t="s">
        <v>5050</v>
      </c>
      <c r="C1096" s="90" t="s">
        <v>5116</v>
      </c>
      <c r="D1096" s="90" t="s">
        <v>4340</v>
      </c>
    </row>
    <row r="1097" spans="1:4" s="176" customFormat="1" x14ac:dyDescent="0.3">
      <c r="A1097" s="89" t="s">
        <v>519</v>
      </c>
      <c r="B1097" s="90" t="s">
        <v>5050</v>
      </c>
      <c r="C1097" s="90" t="s">
        <v>5116</v>
      </c>
      <c r="D1097" s="90" t="s">
        <v>5118</v>
      </c>
    </row>
    <row r="1098" spans="1:4" s="176" customFormat="1" x14ac:dyDescent="0.3">
      <c r="A1098" s="89" t="s">
        <v>519</v>
      </c>
      <c r="B1098" s="90" t="s">
        <v>5050</v>
      </c>
      <c r="C1098" s="90" t="s">
        <v>5116</v>
      </c>
      <c r="D1098" s="90" t="s">
        <v>5116</v>
      </c>
    </row>
    <row r="1099" spans="1:4" s="176" customFormat="1" x14ac:dyDescent="0.3">
      <c r="A1099" s="89" t="s">
        <v>519</v>
      </c>
      <c r="B1099" s="90" t="s">
        <v>5050</v>
      </c>
      <c r="C1099" s="90" t="s">
        <v>5116</v>
      </c>
      <c r="D1099" s="90" t="s">
        <v>5119</v>
      </c>
    </row>
    <row r="1100" spans="1:4" s="176" customFormat="1" x14ac:dyDescent="0.3">
      <c r="A1100" s="89" t="s">
        <v>519</v>
      </c>
      <c r="B1100" s="90" t="s">
        <v>5050</v>
      </c>
      <c r="C1100" s="90" t="s">
        <v>5116</v>
      </c>
      <c r="D1100" s="90" t="s">
        <v>5120</v>
      </c>
    </row>
    <row r="1101" spans="1:4" s="176" customFormat="1" x14ac:dyDescent="0.3">
      <c r="A1101" s="89" t="s">
        <v>519</v>
      </c>
      <c r="B1101" s="90" t="s">
        <v>5050</v>
      </c>
      <c r="C1101" s="90" t="s">
        <v>5116</v>
      </c>
      <c r="D1101" s="90" t="s">
        <v>5121</v>
      </c>
    </row>
    <row r="1102" spans="1:4" s="176" customFormat="1" x14ac:dyDescent="0.3">
      <c r="A1102" s="89" t="s">
        <v>519</v>
      </c>
      <c r="B1102" s="90" t="s">
        <v>5050</v>
      </c>
      <c r="C1102" s="90" t="s">
        <v>5116</v>
      </c>
      <c r="D1102" s="90" t="s">
        <v>5122</v>
      </c>
    </row>
    <row r="1103" spans="1:4" s="176" customFormat="1" x14ac:dyDescent="0.3">
      <c r="A1103" s="89" t="s">
        <v>519</v>
      </c>
      <c r="B1103" s="90" t="s">
        <v>5050</v>
      </c>
      <c r="C1103" s="90" t="s">
        <v>5116</v>
      </c>
      <c r="D1103" s="90" t="s">
        <v>5123</v>
      </c>
    </row>
    <row r="1104" spans="1:4" s="176" customFormat="1" x14ac:dyDescent="0.3">
      <c r="A1104" s="89" t="s">
        <v>519</v>
      </c>
      <c r="B1104" s="90" t="s">
        <v>5050</v>
      </c>
      <c r="C1104" s="90" t="s">
        <v>5116</v>
      </c>
      <c r="D1104" s="90" t="s">
        <v>5124</v>
      </c>
    </row>
    <row r="1105" spans="1:4" s="176" customFormat="1" x14ac:dyDescent="0.3">
      <c r="A1105" s="89" t="s">
        <v>519</v>
      </c>
      <c r="B1105" s="90" t="s">
        <v>5050</v>
      </c>
      <c r="C1105" s="90" t="s">
        <v>5116</v>
      </c>
      <c r="D1105" s="90" t="s">
        <v>5125</v>
      </c>
    </row>
    <row r="1106" spans="1:4" s="176" customFormat="1" x14ac:dyDescent="0.3">
      <c r="A1106" s="89" t="s">
        <v>519</v>
      </c>
      <c r="B1106" s="90" t="s">
        <v>5050</v>
      </c>
      <c r="C1106" s="90" t="s">
        <v>5116</v>
      </c>
      <c r="D1106" s="90" t="s">
        <v>5126</v>
      </c>
    </row>
    <row r="1107" spans="1:4" s="176" customFormat="1" x14ac:dyDescent="0.3">
      <c r="A1107" s="89" t="s">
        <v>519</v>
      </c>
      <c r="B1107" s="90" t="s">
        <v>5050</v>
      </c>
      <c r="C1107" s="90" t="s">
        <v>5116</v>
      </c>
      <c r="D1107" s="90" t="s">
        <v>5127</v>
      </c>
    </row>
    <row r="1108" spans="1:4" s="176" customFormat="1" x14ac:dyDescent="0.3">
      <c r="A1108" s="89" t="s">
        <v>519</v>
      </c>
      <c r="B1108" s="90" t="s">
        <v>5050</v>
      </c>
      <c r="C1108" s="90" t="s">
        <v>5116</v>
      </c>
      <c r="D1108" s="90" t="s">
        <v>5128</v>
      </c>
    </row>
    <row r="1109" spans="1:4" s="176" customFormat="1" x14ac:dyDescent="0.3">
      <c r="A1109" s="89" t="s">
        <v>519</v>
      </c>
      <c r="B1109" s="90" t="s">
        <v>5050</v>
      </c>
      <c r="C1109" s="90" t="s">
        <v>5129</v>
      </c>
      <c r="D1109" s="90" t="s">
        <v>5130</v>
      </c>
    </row>
    <row r="1110" spans="1:4" s="176" customFormat="1" x14ac:dyDescent="0.3">
      <c r="A1110" s="89" t="s">
        <v>519</v>
      </c>
      <c r="B1110" s="90" t="s">
        <v>5050</v>
      </c>
      <c r="C1110" s="90" t="s">
        <v>5129</v>
      </c>
      <c r="D1110" s="90" t="s">
        <v>5131</v>
      </c>
    </row>
    <row r="1111" spans="1:4" s="176" customFormat="1" x14ac:dyDescent="0.3">
      <c r="A1111" s="89" t="s">
        <v>519</v>
      </c>
      <c r="B1111" s="90" t="s">
        <v>5050</v>
      </c>
      <c r="C1111" s="90" t="s">
        <v>5129</v>
      </c>
      <c r="D1111" s="90" t="s">
        <v>5132</v>
      </c>
    </row>
    <row r="1112" spans="1:4" s="176" customFormat="1" x14ac:dyDescent="0.3">
      <c r="A1112" s="89" t="s">
        <v>519</v>
      </c>
      <c r="B1112" s="90" t="s">
        <v>5050</v>
      </c>
      <c r="C1112" s="90" t="s">
        <v>5129</v>
      </c>
      <c r="D1112" s="90" t="s">
        <v>5133</v>
      </c>
    </row>
    <row r="1113" spans="1:4" s="176" customFormat="1" x14ac:dyDescent="0.3">
      <c r="A1113" s="89" t="s">
        <v>519</v>
      </c>
      <c r="B1113" s="90" t="s">
        <v>5050</v>
      </c>
      <c r="C1113" s="90" t="s">
        <v>5129</v>
      </c>
      <c r="D1113" s="90" t="s">
        <v>5134</v>
      </c>
    </row>
    <row r="1114" spans="1:4" s="176" customFormat="1" x14ac:dyDescent="0.3">
      <c r="A1114" s="89" t="s">
        <v>519</v>
      </c>
      <c r="B1114" s="90" t="s">
        <v>5050</v>
      </c>
      <c r="C1114" s="90" t="s">
        <v>5129</v>
      </c>
      <c r="D1114" s="90" t="s">
        <v>5135</v>
      </c>
    </row>
    <row r="1115" spans="1:4" s="176" customFormat="1" x14ac:dyDescent="0.3">
      <c r="A1115" s="89" t="s">
        <v>519</v>
      </c>
      <c r="B1115" s="90" t="s">
        <v>5050</v>
      </c>
      <c r="C1115" s="90" t="s">
        <v>5129</v>
      </c>
      <c r="D1115" s="90" t="s">
        <v>5136</v>
      </c>
    </row>
    <row r="1116" spans="1:4" s="176" customFormat="1" x14ac:dyDescent="0.3">
      <c r="A1116" s="89" t="s">
        <v>519</v>
      </c>
      <c r="B1116" s="90" t="s">
        <v>5050</v>
      </c>
      <c r="C1116" s="90" t="s">
        <v>5129</v>
      </c>
      <c r="D1116" s="90" t="s">
        <v>5137</v>
      </c>
    </row>
    <row r="1117" spans="1:4" s="176" customFormat="1" x14ac:dyDescent="0.3">
      <c r="A1117" s="89" t="s">
        <v>519</v>
      </c>
      <c r="B1117" s="90" t="s">
        <v>5050</v>
      </c>
      <c r="C1117" s="90" t="s">
        <v>5129</v>
      </c>
      <c r="D1117" s="90" t="s">
        <v>5138</v>
      </c>
    </row>
    <row r="1118" spans="1:4" s="176" customFormat="1" x14ac:dyDescent="0.3">
      <c r="A1118" s="89" t="s">
        <v>519</v>
      </c>
      <c r="B1118" s="90" t="s">
        <v>5050</v>
      </c>
      <c r="C1118" s="90" t="s">
        <v>5129</v>
      </c>
      <c r="D1118" s="90" t="s">
        <v>5129</v>
      </c>
    </row>
    <row r="1119" spans="1:4" s="176" customFormat="1" x14ac:dyDescent="0.3">
      <c r="A1119" s="89" t="s">
        <v>519</v>
      </c>
      <c r="B1119" s="90" t="s">
        <v>5050</v>
      </c>
      <c r="C1119" s="90" t="s">
        <v>5129</v>
      </c>
      <c r="D1119" s="90" t="s">
        <v>5139</v>
      </c>
    </row>
    <row r="1120" spans="1:4" s="176" customFormat="1" x14ac:dyDescent="0.3">
      <c r="A1120" s="89" t="s">
        <v>519</v>
      </c>
      <c r="B1120" s="90" t="s">
        <v>5050</v>
      </c>
      <c r="C1120" s="90" t="s">
        <v>5129</v>
      </c>
      <c r="D1120" s="90" t="s">
        <v>5140</v>
      </c>
    </row>
    <row r="1121" spans="1:4" s="176" customFormat="1" x14ac:dyDescent="0.3">
      <c r="A1121" s="89" t="s">
        <v>519</v>
      </c>
      <c r="B1121" s="90" t="s">
        <v>5050</v>
      </c>
      <c r="C1121" s="90" t="s">
        <v>5129</v>
      </c>
      <c r="D1121" s="90" t="s">
        <v>5141</v>
      </c>
    </row>
    <row r="1122" spans="1:4" s="176" customFormat="1" x14ac:dyDescent="0.3">
      <c r="A1122" s="89" t="s">
        <v>519</v>
      </c>
      <c r="B1122" s="90" t="s">
        <v>5050</v>
      </c>
      <c r="C1122" s="90" t="s">
        <v>5129</v>
      </c>
      <c r="D1122" s="90" t="s">
        <v>5078</v>
      </c>
    </row>
    <row r="1123" spans="1:4" s="176" customFormat="1" x14ac:dyDescent="0.3">
      <c r="A1123" s="89" t="s">
        <v>519</v>
      </c>
      <c r="B1123" s="90" t="s">
        <v>5050</v>
      </c>
      <c r="C1123" s="90" t="s">
        <v>5129</v>
      </c>
      <c r="D1123" s="90" t="s">
        <v>5142</v>
      </c>
    </row>
    <row r="1124" spans="1:4" s="176" customFormat="1" x14ac:dyDescent="0.3">
      <c r="A1124" s="89" t="s">
        <v>519</v>
      </c>
      <c r="B1124" s="90" t="s">
        <v>5050</v>
      </c>
      <c r="C1124" s="90" t="s">
        <v>5129</v>
      </c>
      <c r="D1124" s="90" t="s">
        <v>5143</v>
      </c>
    </row>
    <row r="1125" spans="1:4" s="176" customFormat="1" x14ac:dyDescent="0.3">
      <c r="A1125" s="89" t="s">
        <v>519</v>
      </c>
      <c r="B1125" s="90" t="s">
        <v>5050</v>
      </c>
      <c r="C1125" s="90" t="s">
        <v>5144</v>
      </c>
      <c r="D1125" s="90" t="s">
        <v>5145</v>
      </c>
    </row>
    <row r="1126" spans="1:4" s="176" customFormat="1" x14ac:dyDescent="0.3">
      <c r="A1126" s="89" t="s">
        <v>519</v>
      </c>
      <c r="B1126" s="90" t="s">
        <v>5050</v>
      </c>
      <c r="C1126" s="90" t="s">
        <v>5144</v>
      </c>
      <c r="D1126" s="90" t="s">
        <v>5146</v>
      </c>
    </row>
    <row r="1127" spans="1:4" s="176" customFormat="1" x14ac:dyDescent="0.3">
      <c r="A1127" s="89" t="s">
        <v>519</v>
      </c>
      <c r="B1127" s="90" t="s">
        <v>5050</v>
      </c>
      <c r="C1127" s="90" t="s">
        <v>5144</v>
      </c>
      <c r="D1127" s="90" t="s">
        <v>5147</v>
      </c>
    </row>
    <row r="1128" spans="1:4" s="176" customFormat="1" x14ac:dyDescent="0.3">
      <c r="A1128" s="89" t="s">
        <v>519</v>
      </c>
      <c r="B1128" s="90" t="s">
        <v>5050</v>
      </c>
      <c r="C1128" s="90" t="s">
        <v>5144</v>
      </c>
      <c r="D1128" s="90" t="s">
        <v>4048</v>
      </c>
    </row>
    <row r="1129" spans="1:4" s="176" customFormat="1" x14ac:dyDescent="0.3">
      <c r="A1129" s="89" t="s">
        <v>519</v>
      </c>
      <c r="B1129" s="90" t="s">
        <v>5050</v>
      </c>
      <c r="C1129" s="90" t="s">
        <v>5144</v>
      </c>
      <c r="D1129" s="90" t="s">
        <v>5148</v>
      </c>
    </row>
    <row r="1130" spans="1:4" s="176" customFormat="1" x14ac:dyDescent="0.3">
      <c r="A1130" s="89" t="s">
        <v>519</v>
      </c>
      <c r="B1130" s="90" t="s">
        <v>5050</v>
      </c>
      <c r="C1130" s="90" t="s">
        <v>5144</v>
      </c>
      <c r="D1130" s="90" t="s">
        <v>5149</v>
      </c>
    </row>
    <row r="1131" spans="1:4" s="176" customFormat="1" x14ac:dyDescent="0.3">
      <c r="A1131" s="89" t="s">
        <v>519</v>
      </c>
      <c r="B1131" s="90" t="s">
        <v>5050</v>
      </c>
      <c r="C1131" s="90" t="s">
        <v>5144</v>
      </c>
      <c r="D1131" s="90" t="s">
        <v>5150</v>
      </c>
    </row>
    <row r="1132" spans="1:4" s="176" customFormat="1" x14ac:dyDescent="0.3">
      <c r="A1132" s="89" t="s">
        <v>519</v>
      </c>
      <c r="B1132" s="90" t="s">
        <v>5050</v>
      </c>
      <c r="C1132" s="90" t="s">
        <v>5144</v>
      </c>
      <c r="D1132" s="90" t="s">
        <v>5151</v>
      </c>
    </row>
    <row r="1133" spans="1:4" s="176" customFormat="1" x14ac:dyDescent="0.3">
      <c r="A1133" s="89" t="s">
        <v>519</v>
      </c>
      <c r="B1133" s="90" t="s">
        <v>5050</v>
      </c>
      <c r="C1133" s="90" t="s">
        <v>5144</v>
      </c>
      <c r="D1133" s="90" t="s">
        <v>4374</v>
      </c>
    </row>
    <row r="1134" spans="1:4" s="176" customFormat="1" x14ac:dyDescent="0.3">
      <c r="A1134" s="89" t="s">
        <v>519</v>
      </c>
      <c r="B1134" s="90" t="s">
        <v>5050</v>
      </c>
      <c r="C1134" s="90" t="s">
        <v>5144</v>
      </c>
      <c r="D1134" s="90" t="s">
        <v>5152</v>
      </c>
    </row>
    <row r="1135" spans="1:4" s="176" customFormat="1" x14ac:dyDescent="0.3">
      <c r="A1135" s="89" t="s">
        <v>519</v>
      </c>
      <c r="B1135" s="90" t="s">
        <v>5050</v>
      </c>
      <c r="C1135" s="90" t="s">
        <v>5144</v>
      </c>
      <c r="D1135" s="90" t="s">
        <v>5153</v>
      </c>
    </row>
    <row r="1136" spans="1:4" s="176" customFormat="1" x14ac:dyDescent="0.3">
      <c r="A1136" s="89" t="s">
        <v>519</v>
      </c>
      <c r="B1136" s="90" t="s">
        <v>5050</v>
      </c>
      <c r="C1136" s="90" t="s">
        <v>5144</v>
      </c>
      <c r="D1136" s="90" t="s">
        <v>5144</v>
      </c>
    </row>
    <row r="1137" spans="1:4" s="176" customFormat="1" x14ac:dyDescent="0.3">
      <c r="A1137" s="89" t="s">
        <v>519</v>
      </c>
      <c r="B1137" s="90" t="s">
        <v>5050</v>
      </c>
      <c r="C1137" s="90" t="s">
        <v>5144</v>
      </c>
      <c r="D1137" s="90" t="s">
        <v>5154</v>
      </c>
    </row>
    <row r="1138" spans="1:4" s="176" customFormat="1" x14ac:dyDescent="0.3">
      <c r="A1138" s="89" t="s">
        <v>519</v>
      </c>
      <c r="B1138" s="90" t="s">
        <v>5050</v>
      </c>
      <c r="C1138" s="90" t="s">
        <v>5144</v>
      </c>
      <c r="D1138" s="90" t="s">
        <v>5155</v>
      </c>
    </row>
    <row r="1139" spans="1:4" s="176" customFormat="1" x14ac:dyDescent="0.3">
      <c r="A1139" s="89" t="s">
        <v>519</v>
      </c>
      <c r="B1139" s="90" t="s">
        <v>5050</v>
      </c>
      <c r="C1139" s="90" t="s">
        <v>5144</v>
      </c>
      <c r="D1139" s="90" t="s">
        <v>5156</v>
      </c>
    </row>
    <row r="1140" spans="1:4" s="176" customFormat="1" x14ac:dyDescent="0.3">
      <c r="A1140" s="89" t="s">
        <v>519</v>
      </c>
      <c r="B1140" s="90" t="s">
        <v>5050</v>
      </c>
      <c r="C1140" s="90" t="s">
        <v>5144</v>
      </c>
      <c r="D1140" s="90" t="s">
        <v>5157</v>
      </c>
    </row>
    <row r="1141" spans="1:4" s="176" customFormat="1" x14ac:dyDescent="0.3">
      <c r="A1141" s="89" t="s">
        <v>519</v>
      </c>
      <c r="B1141" s="90" t="s">
        <v>5050</v>
      </c>
      <c r="C1141" s="90" t="s">
        <v>5144</v>
      </c>
      <c r="D1141" s="90" t="s">
        <v>5158</v>
      </c>
    </row>
    <row r="1142" spans="1:4" s="176" customFormat="1" x14ac:dyDescent="0.3">
      <c r="A1142" s="89" t="s">
        <v>519</v>
      </c>
      <c r="B1142" s="90" t="s">
        <v>5050</v>
      </c>
      <c r="C1142" s="90" t="s">
        <v>5144</v>
      </c>
      <c r="D1142" s="90" t="s">
        <v>5159</v>
      </c>
    </row>
    <row r="1143" spans="1:4" s="176" customFormat="1" x14ac:dyDescent="0.3">
      <c r="A1143" s="89" t="s">
        <v>519</v>
      </c>
      <c r="B1143" s="90" t="s">
        <v>5050</v>
      </c>
      <c r="C1143" s="90" t="s">
        <v>5144</v>
      </c>
      <c r="D1143" s="90" t="s">
        <v>5160</v>
      </c>
    </row>
    <row r="1144" spans="1:4" s="176" customFormat="1" x14ac:dyDescent="0.3">
      <c r="A1144" s="89" t="s">
        <v>519</v>
      </c>
      <c r="B1144" s="90" t="s">
        <v>5050</v>
      </c>
      <c r="C1144" s="90" t="s">
        <v>5144</v>
      </c>
      <c r="D1144" s="90" t="s">
        <v>5161</v>
      </c>
    </row>
    <row r="1145" spans="1:4" s="176" customFormat="1" x14ac:dyDescent="0.3">
      <c r="A1145" s="89" t="s">
        <v>519</v>
      </c>
      <c r="B1145" s="90" t="s">
        <v>5050</v>
      </c>
      <c r="C1145" s="90" t="s">
        <v>5144</v>
      </c>
      <c r="D1145" s="90" t="s">
        <v>5162</v>
      </c>
    </row>
    <row r="1146" spans="1:4" s="176" customFormat="1" x14ac:dyDescent="0.3">
      <c r="A1146" s="89" t="s">
        <v>519</v>
      </c>
      <c r="B1146" s="90" t="s">
        <v>5050</v>
      </c>
      <c r="C1146" s="90" t="s">
        <v>5144</v>
      </c>
      <c r="D1146" s="90" t="s">
        <v>5163</v>
      </c>
    </row>
    <row r="1147" spans="1:4" s="176" customFormat="1" x14ac:dyDescent="0.3">
      <c r="A1147" s="89" t="s">
        <v>519</v>
      </c>
      <c r="B1147" s="90" t="s">
        <v>5050</v>
      </c>
      <c r="C1147" s="90" t="s">
        <v>5164</v>
      </c>
      <c r="D1147" s="90" t="s">
        <v>5165</v>
      </c>
    </row>
    <row r="1148" spans="1:4" s="176" customFormat="1" x14ac:dyDescent="0.3">
      <c r="A1148" s="89" t="s">
        <v>519</v>
      </c>
      <c r="B1148" s="90" t="s">
        <v>5050</v>
      </c>
      <c r="C1148" s="90" t="s">
        <v>5164</v>
      </c>
      <c r="D1148" s="90" t="s">
        <v>5166</v>
      </c>
    </row>
    <row r="1149" spans="1:4" s="176" customFormat="1" x14ac:dyDescent="0.3">
      <c r="A1149" s="89" t="s">
        <v>519</v>
      </c>
      <c r="B1149" s="90" t="s">
        <v>5050</v>
      </c>
      <c r="C1149" s="90" t="s">
        <v>5164</v>
      </c>
      <c r="D1149" s="90" t="s">
        <v>5167</v>
      </c>
    </row>
    <row r="1150" spans="1:4" s="176" customFormat="1" x14ac:dyDescent="0.3">
      <c r="A1150" s="89" t="s">
        <v>519</v>
      </c>
      <c r="B1150" s="90" t="s">
        <v>5050</v>
      </c>
      <c r="C1150" s="90" t="s">
        <v>5164</v>
      </c>
      <c r="D1150" s="90" t="s">
        <v>5168</v>
      </c>
    </row>
    <row r="1151" spans="1:4" s="176" customFormat="1" x14ac:dyDescent="0.3">
      <c r="A1151" s="89" t="s">
        <v>519</v>
      </c>
      <c r="B1151" s="90" t="s">
        <v>5050</v>
      </c>
      <c r="C1151" s="90" t="s">
        <v>5164</v>
      </c>
      <c r="D1151" s="90" t="s">
        <v>5164</v>
      </c>
    </row>
    <row r="1152" spans="1:4" s="176" customFormat="1" x14ac:dyDescent="0.3">
      <c r="A1152" s="89" t="s">
        <v>519</v>
      </c>
      <c r="B1152" s="90" t="s">
        <v>5050</v>
      </c>
      <c r="C1152" s="90" t="s">
        <v>5169</v>
      </c>
      <c r="D1152" s="90" t="s">
        <v>5170</v>
      </c>
    </row>
    <row r="1153" spans="1:4" s="176" customFormat="1" x14ac:dyDescent="0.3">
      <c r="A1153" s="89" t="s">
        <v>519</v>
      </c>
      <c r="B1153" s="90" t="s">
        <v>5050</v>
      </c>
      <c r="C1153" s="90" t="s">
        <v>5169</v>
      </c>
      <c r="D1153" s="90" t="s">
        <v>5171</v>
      </c>
    </row>
    <row r="1154" spans="1:4" s="176" customFormat="1" x14ac:dyDescent="0.3">
      <c r="A1154" s="89" t="s">
        <v>519</v>
      </c>
      <c r="B1154" s="90" t="s">
        <v>5050</v>
      </c>
      <c r="C1154" s="90" t="s">
        <v>5169</v>
      </c>
      <c r="D1154" s="90" t="s">
        <v>5172</v>
      </c>
    </row>
    <row r="1155" spans="1:4" s="176" customFormat="1" x14ac:dyDescent="0.3">
      <c r="A1155" s="89" t="s">
        <v>519</v>
      </c>
      <c r="B1155" s="90" t="s">
        <v>5050</v>
      </c>
      <c r="C1155" s="90" t="s">
        <v>5169</v>
      </c>
      <c r="D1155" s="90" t="s">
        <v>5173</v>
      </c>
    </row>
    <row r="1156" spans="1:4" s="176" customFormat="1" x14ac:dyDescent="0.3">
      <c r="A1156" s="89" t="s">
        <v>519</v>
      </c>
      <c r="B1156" s="90" t="s">
        <v>5050</v>
      </c>
      <c r="C1156" s="90" t="s">
        <v>5169</v>
      </c>
      <c r="D1156" s="90" t="s">
        <v>5174</v>
      </c>
    </row>
    <row r="1157" spans="1:4" s="176" customFormat="1" x14ac:dyDescent="0.3">
      <c r="A1157" s="89" t="s">
        <v>519</v>
      </c>
      <c r="B1157" s="90" t="s">
        <v>5050</v>
      </c>
      <c r="C1157" s="90" t="s">
        <v>5169</v>
      </c>
      <c r="D1157" s="90" t="s">
        <v>5175</v>
      </c>
    </row>
    <row r="1158" spans="1:4" s="176" customFormat="1" x14ac:dyDescent="0.3">
      <c r="A1158" s="89" t="s">
        <v>519</v>
      </c>
      <c r="B1158" s="90" t="s">
        <v>5050</v>
      </c>
      <c r="C1158" s="90" t="s">
        <v>5169</v>
      </c>
      <c r="D1158" s="90" t="s">
        <v>5176</v>
      </c>
    </row>
    <row r="1159" spans="1:4" s="176" customFormat="1" x14ac:dyDescent="0.3">
      <c r="A1159" s="89" t="s">
        <v>519</v>
      </c>
      <c r="B1159" s="90" t="s">
        <v>5050</v>
      </c>
      <c r="C1159" s="90" t="s">
        <v>5169</v>
      </c>
      <c r="D1159" s="90" t="s">
        <v>5177</v>
      </c>
    </row>
    <row r="1160" spans="1:4" s="176" customFormat="1" x14ac:dyDescent="0.3">
      <c r="A1160" s="89" t="s">
        <v>519</v>
      </c>
      <c r="B1160" s="90" t="s">
        <v>5050</v>
      </c>
      <c r="C1160" s="90" t="s">
        <v>5169</v>
      </c>
      <c r="D1160" s="90" t="s">
        <v>5169</v>
      </c>
    </row>
    <row r="1161" spans="1:4" s="176" customFormat="1" x14ac:dyDescent="0.3">
      <c r="A1161" s="89" t="s">
        <v>519</v>
      </c>
      <c r="B1161" s="90" t="s">
        <v>5050</v>
      </c>
      <c r="C1161" s="90" t="s">
        <v>5169</v>
      </c>
      <c r="D1161" s="90" t="s">
        <v>4212</v>
      </c>
    </row>
    <row r="1162" spans="1:4" s="176" customFormat="1" x14ac:dyDescent="0.3">
      <c r="A1162" s="89" t="s">
        <v>519</v>
      </c>
      <c r="B1162" s="90" t="s">
        <v>5050</v>
      </c>
      <c r="C1162" s="90" t="s">
        <v>5169</v>
      </c>
      <c r="D1162" s="90" t="s">
        <v>5178</v>
      </c>
    </row>
    <row r="1163" spans="1:4" s="176" customFormat="1" x14ac:dyDescent="0.3">
      <c r="A1163" s="89" t="s">
        <v>519</v>
      </c>
      <c r="B1163" s="90" t="s">
        <v>5050</v>
      </c>
      <c r="C1163" s="90" t="s">
        <v>5169</v>
      </c>
      <c r="D1163" s="90" t="s">
        <v>5179</v>
      </c>
    </row>
    <row r="1164" spans="1:4" s="176" customFormat="1" x14ac:dyDescent="0.3">
      <c r="A1164" s="89" t="s">
        <v>519</v>
      </c>
      <c r="B1164" s="90" t="s">
        <v>5050</v>
      </c>
      <c r="C1164" s="90" t="s">
        <v>5169</v>
      </c>
      <c r="D1164" s="90" t="s">
        <v>5140</v>
      </c>
    </row>
    <row r="1165" spans="1:4" s="176" customFormat="1" x14ac:dyDescent="0.3">
      <c r="A1165" s="89" t="s">
        <v>519</v>
      </c>
      <c r="B1165" s="90" t="s">
        <v>5050</v>
      </c>
      <c r="C1165" s="90" t="s">
        <v>5180</v>
      </c>
      <c r="D1165" s="90" t="s">
        <v>5181</v>
      </c>
    </row>
    <row r="1166" spans="1:4" s="176" customFormat="1" x14ac:dyDescent="0.3">
      <c r="A1166" s="89" t="s">
        <v>519</v>
      </c>
      <c r="B1166" s="90" t="s">
        <v>5050</v>
      </c>
      <c r="C1166" s="90" t="s">
        <v>5180</v>
      </c>
      <c r="D1166" s="90" t="s">
        <v>5182</v>
      </c>
    </row>
    <row r="1167" spans="1:4" s="176" customFormat="1" x14ac:dyDescent="0.3">
      <c r="A1167" s="89" t="s">
        <v>519</v>
      </c>
      <c r="B1167" s="90" t="s">
        <v>5050</v>
      </c>
      <c r="C1167" s="90" t="s">
        <v>5180</v>
      </c>
      <c r="D1167" s="90" t="s">
        <v>5180</v>
      </c>
    </row>
    <row r="1168" spans="1:4" s="176" customFormat="1" x14ac:dyDescent="0.3">
      <c r="A1168" s="89" t="s">
        <v>519</v>
      </c>
      <c r="B1168" s="90" t="s">
        <v>5050</v>
      </c>
      <c r="C1168" s="90" t="s">
        <v>5180</v>
      </c>
      <c r="D1168" s="90" t="s">
        <v>5183</v>
      </c>
    </row>
    <row r="1169" spans="1:4" s="176" customFormat="1" x14ac:dyDescent="0.3">
      <c r="A1169" s="89" t="s">
        <v>519</v>
      </c>
      <c r="B1169" s="90" t="s">
        <v>5050</v>
      </c>
      <c r="C1169" s="90" t="s">
        <v>5180</v>
      </c>
      <c r="D1169" s="90" t="s">
        <v>5184</v>
      </c>
    </row>
    <row r="1170" spans="1:4" s="176" customFormat="1" x14ac:dyDescent="0.3">
      <c r="A1170" s="89" t="s">
        <v>519</v>
      </c>
      <c r="B1170" s="90" t="s">
        <v>5050</v>
      </c>
      <c r="C1170" s="90" t="s">
        <v>5180</v>
      </c>
      <c r="D1170" s="90" t="s">
        <v>5185</v>
      </c>
    </row>
    <row r="1171" spans="1:4" s="176" customFormat="1" x14ac:dyDescent="0.3">
      <c r="A1171" s="89" t="s">
        <v>520</v>
      </c>
      <c r="B1171" s="90" t="s">
        <v>5186</v>
      </c>
      <c r="C1171" s="90" t="s">
        <v>5187</v>
      </c>
      <c r="D1171" s="90" t="s">
        <v>5188</v>
      </c>
    </row>
    <row r="1172" spans="1:4" s="176" customFormat="1" x14ac:dyDescent="0.3">
      <c r="A1172" s="89" t="s">
        <v>520</v>
      </c>
      <c r="B1172" s="90" t="s">
        <v>5186</v>
      </c>
      <c r="C1172" s="90" t="s">
        <v>5187</v>
      </c>
      <c r="D1172" s="90" t="s">
        <v>5189</v>
      </c>
    </row>
    <row r="1173" spans="1:4" s="176" customFormat="1" x14ac:dyDescent="0.3">
      <c r="A1173" s="89" t="s">
        <v>520</v>
      </c>
      <c r="B1173" s="90" t="s">
        <v>5186</v>
      </c>
      <c r="C1173" s="90" t="s">
        <v>5187</v>
      </c>
      <c r="D1173" s="90" t="s">
        <v>5187</v>
      </c>
    </row>
    <row r="1174" spans="1:4" s="176" customFormat="1" x14ac:dyDescent="0.3">
      <c r="A1174" s="89" t="s">
        <v>520</v>
      </c>
      <c r="B1174" s="90" t="s">
        <v>5186</v>
      </c>
      <c r="C1174" s="90" t="s">
        <v>5187</v>
      </c>
      <c r="D1174" s="90" t="s">
        <v>5190</v>
      </c>
    </row>
    <row r="1175" spans="1:4" s="176" customFormat="1" x14ac:dyDescent="0.3">
      <c r="A1175" s="89" t="s">
        <v>520</v>
      </c>
      <c r="B1175" s="90" t="s">
        <v>5186</v>
      </c>
      <c r="C1175" s="90" t="s">
        <v>5187</v>
      </c>
      <c r="D1175" s="90" t="s">
        <v>5191</v>
      </c>
    </row>
    <row r="1176" spans="1:4" s="176" customFormat="1" x14ac:dyDescent="0.3">
      <c r="A1176" s="89" t="s">
        <v>520</v>
      </c>
      <c r="B1176" s="90" t="s">
        <v>5186</v>
      </c>
      <c r="C1176" s="90" t="s">
        <v>5187</v>
      </c>
      <c r="D1176" s="90" t="s">
        <v>5192</v>
      </c>
    </row>
    <row r="1177" spans="1:4" s="176" customFormat="1" x14ac:dyDescent="0.3">
      <c r="A1177" s="89" t="s">
        <v>520</v>
      </c>
      <c r="B1177" s="90" t="s">
        <v>5186</v>
      </c>
      <c r="C1177" s="90" t="s">
        <v>5187</v>
      </c>
      <c r="D1177" s="90" t="s">
        <v>5193</v>
      </c>
    </row>
    <row r="1178" spans="1:4" s="176" customFormat="1" x14ac:dyDescent="0.3">
      <c r="A1178" s="89" t="s">
        <v>520</v>
      </c>
      <c r="B1178" s="90" t="s">
        <v>5186</v>
      </c>
      <c r="C1178" s="90" t="s">
        <v>5187</v>
      </c>
      <c r="D1178" s="90" t="s">
        <v>5194</v>
      </c>
    </row>
    <row r="1179" spans="1:4" s="176" customFormat="1" x14ac:dyDescent="0.3">
      <c r="A1179" s="89" t="s">
        <v>520</v>
      </c>
      <c r="B1179" s="90" t="s">
        <v>5186</v>
      </c>
      <c r="C1179" s="90" t="s">
        <v>5187</v>
      </c>
      <c r="D1179" s="90" t="s">
        <v>5195</v>
      </c>
    </row>
    <row r="1180" spans="1:4" s="176" customFormat="1" x14ac:dyDescent="0.3">
      <c r="A1180" s="89" t="s">
        <v>520</v>
      </c>
      <c r="B1180" s="90" t="s">
        <v>5186</v>
      </c>
      <c r="C1180" s="90" t="s">
        <v>5187</v>
      </c>
      <c r="D1180" s="90" t="s">
        <v>4713</v>
      </c>
    </row>
    <row r="1181" spans="1:4" s="176" customFormat="1" x14ac:dyDescent="0.3">
      <c r="A1181" s="89" t="s">
        <v>520</v>
      </c>
      <c r="B1181" s="90" t="s">
        <v>5186</v>
      </c>
      <c r="C1181" s="90" t="s">
        <v>5187</v>
      </c>
      <c r="D1181" s="90" t="s">
        <v>5196</v>
      </c>
    </row>
    <row r="1182" spans="1:4" s="176" customFormat="1" x14ac:dyDescent="0.3">
      <c r="A1182" s="89" t="s">
        <v>520</v>
      </c>
      <c r="B1182" s="90" t="s">
        <v>5186</v>
      </c>
      <c r="C1182" s="90" t="s">
        <v>5187</v>
      </c>
      <c r="D1182" s="90" t="s">
        <v>5197</v>
      </c>
    </row>
    <row r="1183" spans="1:4" s="176" customFormat="1" x14ac:dyDescent="0.3">
      <c r="A1183" s="89" t="s">
        <v>520</v>
      </c>
      <c r="B1183" s="90" t="s">
        <v>5186</v>
      </c>
      <c r="C1183" s="90" t="s">
        <v>5187</v>
      </c>
      <c r="D1183" s="90" t="s">
        <v>5198</v>
      </c>
    </row>
    <row r="1184" spans="1:4" s="176" customFormat="1" x14ac:dyDescent="0.3">
      <c r="A1184" s="89" t="s">
        <v>520</v>
      </c>
      <c r="B1184" s="90" t="s">
        <v>5186</v>
      </c>
      <c r="C1184" s="90" t="s">
        <v>5187</v>
      </c>
      <c r="D1184" s="90" t="s">
        <v>5199</v>
      </c>
    </row>
    <row r="1185" spans="1:4" s="176" customFormat="1" x14ac:dyDescent="0.3">
      <c r="A1185" s="89" t="s">
        <v>520</v>
      </c>
      <c r="B1185" s="90" t="s">
        <v>5186</v>
      </c>
      <c r="C1185" s="90" t="s">
        <v>5187</v>
      </c>
      <c r="D1185" s="90" t="s">
        <v>5200</v>
      </c>
    </row>
    <row r="1186" spans="1:4" s="176" customFormat="1" x14ac:dyDescent="0.3">
      <c r="A1186" s="89" t="s">
        <v>520</v>
      </c>
      <c r="B1186" s="90" t="s">
        <v>5186</v>
      </c>
      <c r="C1186" s="90" t="s">
        <v>5187</v>
      </c>
      <c r="D1186" s="90" t="s">
        <v>5201</v>
      </c>
    </row>
    <row r="1187" spans="1:4" s="176" customFormat="1" x14ac:dyDescent="0.3">
      <c r="A1187" s="89" t="s">
        <v>520</v>
      </c>
      <c r="B1187" s="90" t="s">
        <v>5186</v>
      </c>
      <c r="C1187" s="90" t="s">
        <v>5187</v>
      </c>
      <c r="D1187" s="90" t="s">
        <v>5202</v>
      </c>
    </row>
    <row r="1188" spans="1:4" s="176" customFormat="1" x14ac:dyDescent="0.3">
      <c r="A1188" s="89" t="s">
        <v>520</v>
      </c>
      <c r="B1188" s="90" t="s">
        <v>5186</v>
      </c>
      <c r="C1188" s="90" t="s">
        <v>5187</v>
      </c>
      <c r="D1188" s="90" t="s">
        <v>5203</v>
      </c>
    </row>
    <row r="1189" spans="1:4" s="176" customFormat="1" x14ac:dyDescent="0.3">
      <c r="A1189" s="89" t="s">
        <v>520</v>
      </c>
      <c r="B1189" s="90" t="s">
        <v>5186</v>
      </c>
      <c r="C1189" s="90" t="s">
        <v>5187</v>
      </c>
      <c r="D1189" s="90" t="s">
        <v>5204</v>
      </c>
    </row>
    <row r="1190" spans="1:4" s="176" customFormat="1" x14ac:dyDescent="0.3">
      <c r="A1190" s="89" t="s">
        <v>520</v>
      </c>
      <c r="B1190" s="90" t="s">
        <v>5186</v>
      </c>
      <c r="C1190" s="90" t="s">
        <v>5187</v>
      </c>
      <c r="D1190" s="90" t="s">
        <v>5205</v>
      </c>
    </row>
    <row r="1191" spans="1:4" s="176" customFormat="1" x14ac:dyDescent="0.3">
      <c r="A1191" s="89" t="s">
        <v>520</v>
      </c>
      <c r="B1191" s="90" t="s">
        <v>5186</v>
      </c>
      <c r="C1191" s="90" t="s">
        <v>5187</v>
      </c>
      <c r="D1191" s="90" t="s">
        <v>5206</v>
      </c>
    </row>
    <row r="1192" spans="1:4" s="176" customFormat="1" x14ac:dyDescent="0.3">
      <c r="A1192" s="89" t="s">
        <v>520</v>
      </c>
      <c r="B1192" s="90" t="s">
        <v>5186</v>
      </c>
      <c r="C1192" s="90" t="s">
        <v>5187</v>
      </c>
      <c r="D1192" s="90" t="s">
        <v>5207</v>
      </c>
    </row>
    <row r="1193" spans="1:4" s="176" customFormat="1" x14ac:dyDescent="0.3">
      <c r="A1193" s="89" t="s">
        <v>520</v>
      </c>
      <c r="B1193" s="90" t="s">
        <v>5186</v>
      </c>
      <c r="C1193" s="90" t="s">
        <v>5187</v>
      </c>
      <c r="D1193" s="90" t="s">
        <v>5208</v>
      </c>
    </row>
    <row r="1194" spans="1:4" s="176" customFormat="1" x14ac:dyDescent="0.3">
      <c r="A1194" s="89" t="s">
        <v>520</v>
      </c>
      <c r="B1194" s="90" t="s">
        <v>5186</v>
      </c>
      <c r="C1194" s="90" t="s">
        <v>5187</v>
      </c>
      <c r="D1194" s="90" t="s">
        <v>5209</v>
      </c>
    </row>
    <row r="1195" spans="1:4" s="176" customFormat="1" x14ac:dyDescent="0.3">
      <c r="A1195" s="89" t="s">
        <v>520</v>
      </c>
      <c r="B1195" s="90" t="s">
        <v>5186</v>
      </c>
      <c r="C1195" s="90" t="s">
        <v>5187</v>
      </c>
      <c r="D1195" s="90" t="s">
        <v>5210</v>
      </c>
    </row>
    <row r="1196" spans="1:4" s="176" customFormat="1" x14ac:dyDescent="0.3">
      <c r="A1196" s="89" t="s">
        <v>520</v>
      </c>
      <c r="B1196" s="90" t="s">
        <v>5186</v>
      </c>
      <c r="C1196" s="90" t="s">
        <v>5187</v>
      </c>
      <c r="D1196" s="90" t="s">
        <v>5211</v>
      </c>
    </row>
    <row r="1197" spans="1:4" s="176" customFormat="1" x14ac:dyDescent="0.3">
      <c r="A1197" s="89" t="s">
        <v>520</v>
      </c>
      <c r="B1197" s="90" t="s">
        <v>5186</v>
      </c>
      <c r="C1197" s="90" t="s">
        <v>5187</v>
      </c>
      <c r="D1197" s="90" t="s">
        <v>5212</v>
      </c>
    </row>
    <row r="1198" spans="1:4" s="176" customFormat="1" x14ac:dyDescent="0.3">
      <c r="A1198" s="89" t="s">
        <v>520</v>
      </c>
      <c r="B1198" s="90" t="s">
        <v>5186</v>
      </c>
      <c r="C1198" s="90" t="s">
        <v>5187</v>
      </c>
      <c r="D1198" s="90" t="s">
        <v>5213</v>
      </c>
    </row>
    <row r="1199" spans="1:4" s="176" customFormat="1" x14ac:dyDescent="0.3">
      <c r="A1199" s="89" t="s">
        <v>520</v>
      </c>
      <c r="B1199" s="90" t="s">
        <v>5186</v>
      </c>
      <c r="C1199" s="90" t="s">
        <v>5187</v>
      </c>
      <c r="D1199" s="90" t="s">
        <v>5214</v>
      </c>
    </row>
    <row r="1200" spans="1:4" s="176" customFormat="1" x14ac:dyDescent="0.3">
      <c r="A1200" s="89" t="s">
        <v>520</v>
      </c>
      <c r="B1200" s="90" t="s">
        <v>5186</v>
      </c>
      <c r="C1200" s="90" t="s">
        <v>5187</v>
      </c>
      <c r="D1200" s="90" t="s">
        <v>5215</v>
      </c>
    </row>
    <row r="1201" spans="1:4" s="176" customFormat="1" x14ac:dyDescent="0.3">
      <c r="A1201" s="89" t="s">
        <v>520</v>
      </c>
      <c r="B1201" s="90" t="s">
        <v>5186</v>
      </c>
      <c r="C1201" s="90" t="s">
        <v>5187</v>
      </c>
      <c r="D1201" s="90" t="s">
        <v>5216</v>
      </c>
    </row>
    <row r="1202" spans="1:4" s="176" customFormat="1" x14ac:dyDescent="0.3">
      <c r="A1202" s="89" t="s">
        <v>520</v>
      </c>
      <c r="B1202" s="90" t="s">
        <v>5186</v>
      </c>
      <c r="C1202" s="90" t="s">
        <v>5187</v>
      </c>
      <c r="D1202" s="90" t="s">
        <v>5217</v>
      </c>
    </row>
    <row r="1203" spans="1:4" s="176" customFormat="1" x14ac:dyDescent="0.3">
      <c r="A1203" s="89" t="s">
        <v>520</v>
      </c>
      <c r="B1203" s="90" t="s">
        <v>5186</v>
      </c>
      <c r="C1203" s="90" t="s">
        <v>5187</v>
      </c>
      <c r="D1203" s="90" t="s">
        <v>5218</v>
      </c>
    </row>
    <row r="1204" spans="1:4" s="176" customFormat="1" x14ac:dyDescent="0.3">
      <c r="A1204" s="89" t="s">
        <v>520</v>
      </c>
      <c r="B1204" s="90" t="s">
        <v>5186</v>
      </c>
      <c r="C1204" s="90" t="s">
        <v>5187</v>
      </c>
      <c r="D1204" s="90" t="s">
        <v>5219</v>
      </c>
    </row>
    <row r="1205" spans="1:4" s="176" customFormat="1" x14ac:dyDescent="0.3">
      <c r="A1205" s="89" t="s">
        <v>520</v>
      </c>
      <c r="B1205" s="90" t="s">
        <v>5186</v>
      </c>
      <c r="C1205" s="90" t="s">
        <v>5187</v>
      </c>
      <c r="D1205" s="90" t="s">
        <v>5162</v>
      </c>
    </row>
    <row r="1206" spans="1:4" s="176" customFormat="1" x14ac:dyDescent="0.3">
      <c r="A1206" s="89" t="s">
        <v>520</v>
      </c>
      <c r="B1206" s="90" t="s">
        <v>5186</v>
      </c>
      <c r="C1206" s="90" t="s">
        <v>5187</v>
      </c>
      <c r="D1206" s="90" t="s">
        <v>5220</v>
      </c>
    </row>
    <row r="1207" spans="1:4" s="176" customFormat="1" x14ac:dyDescent="0.3">
      <c r="A1207" s="89" t="s">
        <v>520</v>
      </c>
      <c r="B1207" s="90" t="s">
        <v>5186</v>
      </c>
      <c r="C1207" s="90" t="s">
        <v>5187</v>
      </c>
      <c r="D1207" s="90" t="s">
        <v>5221</v>
      </c>
    </row>
    <row r="1208" spans="1:4" s="176" customFormat="1" x14ac:dyDescent="0.3">
      <c r="A1208" s="89" t="s">
        <v>520</v>
      </c>
      <c r="B1208" s="90" t="s">
        <v>5186</v>
      </c>
      <c r="C1208" s="90" t="s">
        <v>5187</v>
      </c>
      <c r="D1208" s="90" t="s">
        <v>5222</v>
      </c>
    </row>
    <row r="1209" spans="1:4" s="176" customFormat="1" x14ac:dyDescent="0.3">
      <c r="A1209" s="89" t="s">
        <v>520</v>
      </c>
      <c r="B1209" s="90" t="s">
        <v>5186</v>
      </c>
      <c r="C1209" s="90" t="s">
        <v>5187</v>
      </c>
      <c r="D1209" s="90" t="s">
        <v>5223</v>
      </c>
    </row>
    <row r="1210" spans="1:4" s="176" customFormat="1" x14ac:dyDescent="0.3">
      <c r="A1210" s="89" t="s">
        <v>520</v>
      </c>
      <c r="B1210" s="90" t="s">
        <v>5186</v>
      </c>
      <c r="C1210" s="90" t="s">
        <v>5224</v>
      </c>
      <c r="D1210" s="90" t="s">
        <v>5225</v>
      </c>
    </row>
    <row r="1211" spans="1:4" s="176" customFormat="1" x14ac:dyDescent="0.3">
      <c r="A1211" s="89" t="s">
        <v>520</v>
      </c>
      <c r="B1211" s="90" t="s">
        <v>5186</v>
      </c>
      <c r="C1211" s="90" t="s">
        <v>5224</v>
      </c>
      <c r="D1211" s="90" t="s">
        <v>5226</v>
      </c>
    </row>
    <row r="1212" spans="1:4" s="176" customFormat="1" x14ac:dyDescent="0.3">
      <c r="A1212" s="89" t="s">
        <v>520</v>
      </c>
      <c r="B1212" s="90" t="s">
        <v>5186</v>
      </c>
      <c r="C1212" s="90" t="s">
        <v>5224</v>
      </c>
      <c r="D1212" s="90" t="s">
        <v>5227</v>
      </c>
    </row>
    <row r="1213" spans="1:4" s="176" customFormat="1" x14ac:dyDescent="0.3">
      <c r="A1213" s="89" t="s">
        <v>520</v>
      </c>
      <c r="B1213" s="90" t="s">
        <v>5186</v>
      </c>
      <c r="C1213" s="90" t="s">
        <v>5224</v>
      </c>
      <c r="D1213" s="90" t="s">
        <v>5224</v>
      </c>
    </row>
    <row r="1214" spans="1:4" s="176" customFormat="1" x14ac:dyDescent="0.3">
      <c r="A1214" s="89" t="s">
        <v>520</v>
      </c>
      <c r="B1214" s="90" t="s">
        <v>5186</v>
      </c>
      <c r="C1214" s="90" t="s">
        <v>5224</v>
      </c>
      <c r="D1214" s="90" t="s">
        <v>5228</v>
      </c>
    </row>
    <row r="1215" spans="1:4" s="176" customFormat="1" x14ac:dyDescent="0.3">
      <c r="A1215" s="89" t="s">
        <v>520</v>
      </c>
      <c r="B1215" s="90" t="s">
        <v>5186</v>
      </c>
      <c r="C1215" s="90" t="s">
        <v>5224</v>
      </c>
      <c r="D1215" s="90" t="s">
        <v>5229</v>
      </c>
    </row>
    <row r="1216" spans="1:4" s="176" customFormat="1" x14ac:dyDescent="0.3">
      <c r="A1216" s="89" t="s">
        <v>520</v>
      </c>
      <c r="B1216" s="90" t="s">
        <v>5186</v>
      </c>
      <c r="C1216" s="90" t="s">
        <v>5230</v>
      </c>
      <c r="D1216" s="90" t="s">
        <v>5231</v>
      </c>
    </row>
    <row r="1217" spans="1:4" s="176" customFormat="1" x14ac:dyDescent="0.3">
      <c r="A1217" s="89" t="s">
        <v>520</v>
      </c>
      <c r="B1217" s="90" t="s">
        <v>5186</v>
      </c>
      <c r="C1217" s="90" t="s">
        <v>5230</v>
      </c>
      <c r="D1217" s="90" t="s">
        <v>5232</v>
      </c>
    </row>
    <row r="1218" spans="1:4" s="176" customFormat="1" x14ac:dyDescent="0.3">
      <c r="A1218" s="89" t="s">
        <v>520</v>
      </c>
      <c r="B1218" s="90" t="s">
        <v>5186</v>
      </c>
      <c r="C1218" s="90" t="s">
        <v>5230</v>
      </c>
      <c r="D1218" s="90" t="s">
        <v>5233</v>
      </c>
    </row>
    <row r="1219" spans="1:4" s="176" customFormat="1" x14ac:dyDescent="0.3">
      <c r="A1219" s="89" t="s">
        <v>520</v>
      </c>
      <c r="B1219" s="90" t="s">
        <v>5186</v>
      </c>
      <c r="C1219" s="90" t="s">
        <v>5230</v>
      </c>
      <c r="D1219" s="90" t="s">
        <v>5234</v>
      </c>
    </row>
    <row r="1220" spans="1:4" s="176" customFormat="1" x14ac:dyDescent="0.3">
      <c r="A1220" s="89" t="s">
        <v>520</v>
      </c>
      <c r="B1220" s="90" t="s">
        <v>5186</v>
      </c>
      <c r="C1220" s="90" t="s">
        <v>5230</v>
      </c>
      <c r="D1220" s="90" t="s">
        <v>5235</v>
      </c>
    </row>
    <row r="1221" spans="1:4" s="176" customFormat="1" x14ac:dyDescent="0.3">
      <c r="A1221" s="89" t="s">
        <v>520</v>
      </c>
      <c r="B1221" s="90" t="s">
        <v>5186</v>
      </c>
      <c r="C1221" s="90" t="s">
        <v>5230</v>
      </c>
      <c r="D1221" s="90" t="s">
        <v>4048</v>
      </c>
    </row>
    <row r="1222" spans="1:4" s="176" customFormat="1" x14ac:dyDescent="0.3">
      <c r="A1222" s="89" t="s">
        <v>520</v>
      </c>
      <c r="B1222" s="90" t="s">
        <v>5186</v>
      </c>
      <c r="C1222" s="90" t="s">
        <v>5230</v>
      </c>
      <c r="D1222" s="90" t="s">
        <v>5236</v>
      </c>
    </row>
    <row r="1223" spans="1:4" s="176" customFormat="1" x14ac:dyDescent="0.3">
      <c r="A1223" s="89" t="s">
        <v>520</v>
      </c>
      <c r="B1223" s="90" t="s">
        <v>5186</v>
      </c>
      <c r="C1223" s="90" t="s">
        <v>5230</v>
      </c>
      <c r="D1223" s="90" t="s">
        <v>5237</v>
      </c>
    </row>
    <row r="1224" spans="1:4" s="176" customFormat="1" x14ac:dyDescent="0.3">
      <c r="A1224" s="89" t="s">
        <v>520</v>
      </c>
      <c r="B1224" s="90" t="s">
        <v>5186</v>
      </c>
      <c r="C1224" s="90" t="s">
        <v>5230</v>
      </c>
      <c r="D1224" s="90" t="s">
        <v>5238</v>
      </c>
    </row>
    <row r="1225" spans="1:4" s="176" customFormat="1" x14ac:dyDescent="0.3">
      <c r="A1225" s="89" t="s">
        <v>520</v>
      </c>
      <c r="B1225" s="90" t="s">
        <v>5186</v>
      </c>
      <c r="C1225" s="90" t="s">
        <v>5230</v>
      </c>
      <c r="D1225" s="90" t="s">
        <v>5230</v>
      </c>
    </row>
    <row r="1226" spans="1:4" s="176" customFormat="1" x14ac:dyDescent="0.3">
      <c r="A1226" s="89" t="s">
        <v>520</v>
      </c>
      <c r="B1226" s="90" t="s">
        <v>5186</v>
      </c>
      <c r="C1226" s="90" t="s">
        <v>5230</v>
      </c>
      <c r="D1226" s="90" t="s">
        <v>5239</v>
      </c>
    </row>
    <row r="1227" spans="1:4" s="176" customFormat="1" x14ac:dyDescent="0.3">
      <c r="A1227" s="89" t="s">
        <v>520</v>
      </c>
      <c r="B1227" s="90" t="s">
        <v>5186</v>
      </c>
      <c r="C1227" s="90" t="s">
        <v>5230</v>
      </c>
      <c r="D1227" s="90" t="s">
        <v>5240</v>
      </c>
    </row>
    <row r="1228" spans="1:4" s="176" customFormat="1" x14ac:dyDescent="0.3">
      <c r="A1228" s="89" t="s">
        <v>520</v>
      </c>
      <c r="B1228" s="90" t="s">
        <v>5186</v>
      </c>
      <c r="C1228" s="90" t="s">
        <v>5230</v>
      </c>
      <c r="D1228" s="90" t="s">
        <v>5241</v>
      </c>
    </row>
    <row r="1229" spans="1:4" s="176" customFormat="1" x14ac:dyDescent="0.3">
      <c r="A1229" s="89" t="s">
        <v>520</v>
      </c>
      <c r="B1229" s="90" t="s">
        <v>5186</v>
      </c>
      <c r="C1229" s="90" t="s">
        <v>5230</v>
      </c>
      <c r="D1229" s="90" t="s">
        <v>5242</v>
      </c>
    </row>
    <row r="1230" spans="1:4" s="176" customFormat="1" x14ac:dyDescent="0.3">
      <c r="A1230" s="89" t="s">
        <v>520</v>
      </c>
      <c r="B1230" s="90" t="s">
        <v>5186</v>
      </c>
      <c r="C1230" s="90" t="s">
        <v>5230</v>
      </c>
      <c r="D1230" s="90" t="s">
        <v>5243</v>
      </c>
    </row>
    <row r="1231" spans="1:4" s="176" customFormat="1" x14ac:dyDescent="0.3">
      <c r="A1231" s="89" t="s">
        <v>520</v>
      </c>
      <c r="B1231" s="90" t="s">
        <v>5186</v>
      </c>
      <c r="C1231" s="90" t="s">
        <v>5230</v>
      </c>
      <c r="D1231" s="90" t="s">
        <v>5244</v>
      </c>
    </row>
    <row r="1232" spans="1:4" s="176" customFormat="1" x14ac:dyDescent="0.3">
      <c r="A1232" s="89" t="s">
        <v>520</v>
      </c>
      <c r="B1232" s="90" t="s">
        <v>5186</v>
      </c>
      <c r="C1232" s="90" t="s">
        <v>5230</v>
      </c>
      <c r="D1232" s="90" t="s">
        <v>5245</v>
      </c>
    </row>
    <row r="1233" spans="1:4" s="176" customFormat="1" x14ac:dyDescent="0.3">
      <c r="A1233" s="89" t="s">
        <v>520</v>
      </c>
      <c r="B1233" s="90" t="s">
        <v>5186</v>
      </c>
      <c r="C1233" s="90" t="s">
        <v>5230</v>
      </c>
      <c r="D1233" s="90" t="s">
        <v>5246</v>
      </c>
    </row>
    <row r="1234" spans="1:4" s="176" customFormat="1" x14ac:dyDescent="0.3">
      <c r="A1234" s="89" t="s">
        <v>520</v>
      </c>
      <c r="B1234" s="90" t="s">
        <v>5186</v>
      </c>
      <c r="C1234" s="90" t="s">
        <v>5230</v>
      </c>
      <c r="D1234" s="90" t="s">
        <v>5247</v>
      </c>
    </row>
    <row r="1235" spans="1:4" s="176" customFormat="1" x14ac:dyDescent="0.3">
      <c r="A1235" s="89" t="s">
        <v>520</v>
      </c>
      <c r="B1235" s="90" t="s">
        <v>5186</v>
      </c>
      <c r="C1235" s="90" t="s">
        <v>5230</v>
      </c>
      <c r="D1235" s="90" t="s">
        <v>5248</v>
      </c>
    </row>
    <row r="1236" spans="1:4" s="176" customFormat="1" x14ac:dyDescent="0.3">
      <c r="A1236" s="89" t="s">
        <v>520</v>
      </c>
      <c r="B1236" s="90" t="s">
        <v>5186</v>
      </c>
      <c r="C1236" s="90" t="s">
        <v>5230</v>
      </c>
      <c r="D1236" s="90" t="s">
        <v>5040</v>
      </c>
    </row>
    <row r="1237" spans="1:4" s="176" customFormat="1" x14ac:dyDescent="0.3">
      <c r="A1237" s="89" t="s">
        <v>520</v>
      </c>
      <c r="B1237" s="90" t="s">
        <v>5186</v>
      </c>
      <c r="C1237" s="90" t="s">
        <v>5230</v>
      </c>
      <c r="D1237" s="90" t="s">
        <v>5249</v>
      </c>
    </row>
    <row r="1238" spans="1:4" s="176" customFormat="1" x14ac:dyDescent="0.3">
      <c r="A1238" s="89" t="s">
        <v>520</v>
      </c>
      <c r="B1238" s="90" t="s">
        <v>5186</v>
      </c>
      <c r="C1238" s="90" t="s">
        <v>5230</v>
      </c>
      <c r="D1238" s="90" t="s">
        <v>5250</v>
      </c>
    </row>
    <row r="1239" spans="1:4" s="176" customFormat="1" x14ac:dyDescent="0.3">
      <c r="A1239" s="89" t="s">
        <v>520</v>
      </c>
      <c r="B1239" s="90" t="s">
        <v>5186</v>
      </c>
      <c r="C1239" s="90" t="s">
        <v>5251</v>
      </c>
      <c r="D1239" s="90" t="s">
        <v>5252</v>
      </c>
    </row>
    <row r="1240" spans="1:4" s="176" customFormat="1" x14ac:dyDescent="0.3">
      <c r="A1240" s="89" t="s">
        <v>520</v>
      </c>
      <c r="B1240" s="90" t="s">
        <v>5186</v>
      </c>
      <c r="C1240" s="90" t="s">
        <v>5251</v>
      </c>
      <c r="D1240" s="90" t="s">
        <v>5253</v>
      </c>
    </row>
    <row r="1241" spans="1:4" s="176" customFormat="1" x14ac:dyDescent="0.3">
      <c r="A1241" s="89" t="s">
        <v>520</v>
      </c>
      <c r="B1241" s="90" t="s">
        <v>5186</v>
      </c>
      <c r="C1241" s="90" t="s">
        <v>5251</v>
      </c>
      <c r="D1241" s="90" t="s">
        <v>5108</v>
      </c>
    </row>
    <row r="1242" spans="1:4" s="176" customFormat="1" x14ac:dyDescent="0.3">
      <c r="A1242" s="89" t="s">
        <v>520</v>
      </c>
      <c r="B1242" s="90" t="s">
        <v>5186</v>
      </c>
      <c r="C1242" s="90" t="s">
        <v>5251</v>
      </c>
      <c r="D1242" s="90" t="s">
        <v>5254</v>
      </c>
    </row>
    <row r="1243" spans="1:4" s="176" customFormat="1" x14ac:dyDescent="0.3">
      <c r="A1243" s="89" t="s">
        <v>520</v>
      </c>
      <c r="B1243" s="90" t="s">
        <v>5186</v>
      </c>
      <c r="C1243" s="90" t="s">
        <v>5251</v>
      </c>
      <c r="D1243" s="90" t="s">
        <v>5255</v>
      </c>
    </row>
    <row r="1244" spans="1:4" s="176" customFormat="1" x14ac:dyDescent="0.3">
      <c r="A1244" s="89" t="s">
        <v>520</v>
      </c>
      <c r="B1244" s="90" t="s">
        <v>5186</v>
      </c>
      <c r="C1244" s="90" t="s">
        <v>5251</v>
      </c>
      <c r="D1244" s="90" t="s">
        <v>5256</v>
      </c>
    </row>
    <row r="1245" spans="1:4" s="176" customFormat="1" x14ac:dyDescent="0.3">
      <c r="A1245" s="89" t="s">
        <v>520</v>
      </c>
      <c r="B1245" s="90" t="s">
        <v>5186</v>
      </c>
      <c r="C1245" s="90" t="s">
        <v>5251</v>
      </c>
      <c r="D1245" s="90" t="s">
        <v>5257</v>
      </c>
    </row>
    <row r="1246" spans="1:4" s="176" customFormat="1" x14ac:dyDescent="0.3">
      <c r="A1246" s="89" t="s">
        <v>520</v>
      </c>
      <c r="B1246" s="90" t="s">
        <v>5186</v>
      </c>
      <c r="C1246" s="90" t="s">
        <v>5251</v>
      </c>
      <c r="D1246" s="90" t="s">
        <v>5258</v>
      </c>
    </row>
    <row r="1247" spans="1:4" s="176" customFormat="1" x14ac:dyDescent="0.3">
      <c r="A1247" s="89" t="s">
        <v>520</v>
      </c>
      <c r="B1247" s="90" t="s">
        <v>5186</v>
      </c>
      <c r="C1247" s="90" t="s">
        <v>5251</v>
      </c>
      <c r="D1247" s="90" t="s">
        <v>5259</v>
      </c>
    </row>
    <row r="1248" spans="1:4" s="176" customFormat="1" x14ac:dyDescent="0.3">
      <c r="A1248" s="89" t="s">
        <v>520</v>
      </c>
      <c r="B1248" s="90" t="s">
        <v>5186</v>
      </c>
      <c r="C1248" s="90" t="s">
        <v>5251</v>
      </c>
      <c r="D1248" s="90" t="s">
        <v>5260</v>
      </c>
    </row>
    <row r="1249" spans="1:4" s="176" customFormat="1" x14ac:dyDescent="0.3">
      <c r="A1249" s="89" t="s">
        <v>520</v>
      </c>
      <c r="B1249" s="90" t="s">
        <v>5186</v>
      </c>
      <c r="C1249" s="90" t="s">
        <v>5251</v>
      </c>
      <c r="D1249" s="90" t="s">
        <v>5261</v>
      </c>
    </row>
    <row r="1250" spans="1:4" s="176" customFormat="1" x14ac:dyDescent="0.3">
      <c r="A1250" s="89" t="s">
        <v>520</v>
      </c>
      <c r="B1250" s="90" t="s">
        <v>5186</v>
      </c>
      <c r="C1250" s="90" t="s">
        <v>5251</v>
      </c>
      <c r="D1250" s="90" t="s">
        <v>5262</v>
      </c>
    </row>
    <row r="1251" spans="1:4" s="176" customFormat="1" x14ac:dyDescent="0.3">
      <c r="A1251" s="89" t="s">
        <v>520</v>
      </c>
      <c r="B1251" s="90" t="s">
        <v>5186</v>
      </c>
      <c r="C1251" s="90" t="s">
        <v>5251</v>
      </c>
      <c r="D1251" s="90" t="s">
        <v>5263</v>
      </c>
    </row>
    <row r="1252" spans="1:4" s="176" customFormat="1" x14ac:dyDescent="0.3">
      <c r="A1252" s="89" t="s">
        <v>520</v>
      </c>
      <c r="B1252" s="90" t="s">
        <v>5186</v>
      </c>
      <c r="C1252" s="90" t="s">
        <v>5251</v>
      </c>
      <c r="D1252" s="90" t="s">
        <v>5264</v>
      </c>
    </row>
    <row r="1253" spans="1:4" s="176" customFormat="1" x14ac:dyDescent="0.3">
      <c r="A1253" s="89" t="s">
        <v>520</v>
      </c>
      <c r="B1253" s="90" t="s">
        <v>5186</v>
      </c>
      <c r="C1253" s="90" t="s">
        <v>5251</v>
      </c>
      <c r="D1253" s="90" t="s">
        <v>5265</v>
      </c>
    </row>
    <row r="1254" spans="1:4" s="176" customFormat="1" x14ac:dyDescent="0.3">
      <c r="A1254" s="89" t="s">
        <v>520</v>
      </c>
      <c r="B1254" s="90" t="s">
        <v>5186</v>
      </c>
      <c r="C1254" s="90" t="s">
        <v>5251</v>
      </c>
      <c r="D1254" s="90" t="s">
        <v>5266</v>
      </c>
    </row>
    <row r="1255" spans="1:4" s="176" customFormat="1" x14ac:dyDescent="0.3">
      <c r="A1255" s="89" t="s">
        <v>520</v>
      </c>
      <c r="B1255" s="90" t="s">
        <v>5186</v>
      </c>
      <c r="C1255" s="90" t="s">
        <v>5251</v>
      </c>
      <c r="D1255" s="90" t="s">
        <v>5267</v>
      </c>
    </row>
    <row r="1256" spans="1:4" s="176" customFormat="1" x14ac:dyDescent="0.3">
      <c r="A1256" s="89" t="s">
        <v>520</v>
      </c>
      <c r="B1256" s="90" t="s">
        <v>5186</v>
      </c>
      <c r="C1256" s="90" t="s">
        <v>5251</v>
      </c>
      <c r="D1256" s="90" t="s">
        <v>5268</v>
      </c>
    </row>
    <row r="1257" spans="1:4" s="176" customFormat="1" x14ac:dyDescent="0.3">
      <c r="A1257" s="89" t="s">
        <v>520</v>
      </c>
      <c r="B1257" s="90" t="s">
        <v>5186</v>
      </c>
      <c r="C1257" s="90" t="s">
        <v>5251</v>
      </c>
      <c r="D1257" s="90" t="s">
        <v>5269</v>
      </c>
    </row>
    <row r="1258" spans="1:4" s="176" customFormat="1" x14ac:dyDescent="0.3">
      <c r="A1258" s="89" t="s">
        <v>520</v>
      </c>
      <c r="B1258" s="90" t="s">
        <v>5186</v>
      </c>
      <c r="C1258" s="90" t="s">
        <v>5251</v>
      </c>
      <c r="D1258" s="90" t="s">
        <v>5270</v>
      </c>
    </row>
    <row r="1259" spans="1:4" s="176" customFormat="1" x14ac:dyDescent="0.3">
      <c r="A1259" s="89" t="s">
        <v>520</v>
      </c>
      <c r="B1259" s="90" t="s">
        <v>5186</v>
      </c>
      <c r="C1259" s="90" t="s">
        <v>5251</v>
      </c>
      <c r="D1259" s="90" t="s">
        <v>5271</v>
      </c>
    </row>
    <row r="1260" spans="1:4" s="176" customFormat="1" x14ac:dyDescent="0.3">
      <c r="A1260" s="89" t="s">
        <v>520</v>
      </c>
      <c r="B1260" s="90" t="s">
        <v>5186</v>
      </c>
      <c r="C1260" s="90" t="s">
        <v>5251</v>
      </c>
      <c r="D1260" s="90" t="s">
        <v>5272</v>
      </c>
    </row>
    <row r="1261" spans="1:4" s="176" customFormat="1" x14ac:dyDescent="0.3">
      <c r="A1261" s="89" t="s">
        <v>520</v>
      </c>
      <c r="B1261" s="90" t="s">
        <v>5186</v>
      </c>
      <c r="C1261" s="90" t="s">
        <v>5251</v>
      </c>
      <c r="D1261" s="90" t="s">
        <v>5273</v>
      </c>
    </row>
    <row r="1262" spans="1:4" s="176" customFormat="1" x14ac:dyDescent="0.3">
      <c r="A1262" s="89" t="s">
        <v>520</v>
      </c>
      <c r="B1262" s="90" t="s">
        <v>5186</v>
      </c>
      <c r="C1262" s="90" t="s">
        <v>5251</v>
      </c>
      <c r="D1262" s="90" t="s">
        <v>5274</v>
      </c>
    </row>
    <row r="1263" spans="1:4" s="176" customFormat="1" x14ac:dyDescent="0.3">
      <c r="A1263" s="89" t="s">
        <v>520</v>
      </c>
      <c r="B1263" s="90" t="s">
        <v>5186</v>
      </c>
      <c r="C1263" s="90" t="s">
        <v>5251</v>
      </c>
      <c r="D1263" s="90" t="s">
        <v>5275</v>
      </c>
    </row>
    <row r="1264" spans="1:4" s="176" customFormat="1" x14ac:dyDescent="0.3">
      <c r="A1264" s="89" t="s">
        <v>520</v>
      </c>
      <c r="B1264" s="90" t="s">
        <v>5186</v>
      </c>
      <c r="C1264" s="90" t="s">
        <v>5251</v>
      </c>
      <c r="D1264" s="90" t="s">
        <v>5276</v>
      </c>
    </row>
    <row r="1265" spans="1:4" s="176" customFormat="1" x14ac:dyDescent="0.3">
      <c r="A1265" s="89" t="s">
        <v>520</v>
      </c>
      <c r="B1265" s="90" t="s">
        <v>5186</v>
      </c>
      <c r="C1265" s="90" t="s">
        <v>5251</v>
      </c>
      <c r="D1265" s="90" t="s">
        <v>5277</v>
      </c>
    </row>
    <row r="1266" spans="1:4" s="176" customFormat="1" x14ac:dyDescent="0.3">
      <c r="A1266" s="89" t="s">
        <v>520</v>
      </c>
      <c r="B1266" s="90" t="s">
        <v>5186</v>
      </c>
      <c r="C1266" s="90" t="s">
        <v>5251</v>
      </c>
      <c r="D1266" s="90" t="s">
        <v>5278</v>
      </c>
    </row>
    <row r="1267" spans="1:4" s="176" customFormat="1" x14ac:dyDescent="0.3">
      <c r="A1267" s="89" t="s">
        <v>520</v>
      </c>
      <c r="B1267" s="90" t="s">
        <v>5186</v>
      </c>
      <c r="C1267" s="90" t="s">
        <v>5251</v>
      </c>
      <c r="D1267" s="90" t="s">
        <v>5251</v>
      </c>
    </row>
    <row r="1268" spans="1:4" s="176" customFormat="1" x14ac:dyDescent="0.3">
      <c r="A1268" s="89" t="s">
        <v>520</v>
      </c>
      <c r="B1268" s="90" t="s">
        <v>5186</v>
      </c>
      <c r="C1268" s="90" t="s">
        <v>5251</v>
      </c>
      <c r="D1268" s="90" t="s">
        <v>5279</v>
      </c>
    </row>
    <row r="1269" spans="1:4" s="176" customFormat="1" x14ac:dyDescent="0.3">
      <c r="A1269" s="89" t="s">
        <v>520</v>
      </c>
      <c r="B1269" s="90" t="s">
        <v>5186</v>
      </c>
      <c r="C1269" s="90" t="s">
        <v>5251</v>
      </c>
      <c r="D1269" s="90" t="s">
        <v>5280</v>
      </c>
    </row>
    <row r="1270" spans="1:4" s="176" customFormat="1" x14ac:dyDescent="0.3">
      <c r="A1270" s="89" t="s">
        <v>520</v>
      </c>
      <c r="B1270" s="90" t="s">
        <v>5186</v>
      </c>
      <c r="C1270" s="90" t="s">
        <v>5251</v>
      </c>
      <c r="D1270" s="90" t="s">
        <v>5281</v>
      </c>
    </row>
    <row r="1271" spans="1:4" s="176" customFormat="1" x14ac:dyDescent="0.3">
      <c r="A1271" s="89" t="s">
        <v>520</v>
      </c>
      <c r="B1271" s="90" t="s">
        <v>5186</v>
      </c>
      <c r="C1271" s="90" t="s">
        <v>5251</v>
      </c>
      <c r="D1271" s="90" t="s">
        <v>4945</v>
      </c>
    </row>
    <row r="1272" spans="1:4" s="176" customFormat="1" x14ac:dyDescent="0.3">
      <c r="A1272" s="89" t="s">
        <v>520</v>
      </c>
      <c r="B1272" s="90" t="s">
        <v>5186</v>
      </c>
      <c r="C1272" s="90" t="s">
        <v>5251</v>
      </c>
      <c r="D1272" s="90" t="s">
        <v>5282</v>
      </c>
    </row>
    <row r="1273" spans="1:4" s="176" customFormat="1" x14ac:dyDescent="0.3">
      <c r="A1273" s="89" t="s">
        <v>520</v>
      </c>
      <c r="B1273" s="90" t="s">
        <v>5186</v>
      </c>
      <c r="C1273" s="90" t="s">
        <v>5251</v>
      </c>
      <c r="D1273" s="90" t="s">
        <v>5283</v>
      </c>
    </row>
    <row r="1274" spans="1:4" s="176" customFormat="1" x14ac:dyDescent="0.3">
      <c r="A1274" s="89" t="s">
        <v>520</v>
      </c>
      <c r="B1274" s="90" t="s">
        <v>5186</v>
      </c>
      <c r="C1274" s="90" t="s">
        <v>5251</v>
      </c>
      <c r="D1274" s="90" t="s">
        <v>5284</v>
      </c>
    </row>
    <row r="1275" spans="1:4" s="176" customFormat="1" x14ac:dyDescent="0.3">
      <c r="A1275" s="89" t="s">
        <v>520</v>
      </c>
      <c r="B1275" s="90" t="s">
        <v>5186</v>
      </c>
      <c r="C1275" s="90" t="s">
        <v>5251</v>
      </c>
      <c r="D1275" s="90" t="s">
        <v>5285</v>
      </c>
    </row>
    <row r="1276" spans="1:4" s="176" customFormat="1" x14ac:dyDescent="0.3">
      <c r="A1276" s="89" t="s">
        <v>520</v>
      </c>
      <c r="B1276" s="90" t="s">
        <v>5186</v>
      </c>
      <c r="C1276" s="90" t="s">
        <v>5251</v>
      </c>
      <c r="D1276" s="90" t="s">
        <v>5286</v>
      </c>
    </row>
    <row r="1277" spans="1:4" s="176" customFormat="1" x14ac:dyDescent="0.3">
      <c r="A1277" s="89" t="s">
        <v>520</v>
      </c>
      <c r="B1277" s="90" t="s">
        <v>5186</v>
      </c>
      <c r="C1277" s="90" t="s">
        <v>5251</v>
      </c>
      <c r="D1277" s="90" t="s">
        <v>5287</v>
      </c>
    </row>
    <row r="1278" spans="1:4" s="176" customFormat="1" x14ac:dyDescent="0.3">
      <c r="A1278" s="89" t="s">
        <v>520</v>
      </c>
      <c r="B1278" s="90" t="s">
        <v>5186</v>
      </c>
      <c r="C1278" s="90" t="s">
        <v>5251</v>
      </c>
      <c r="D1278" s="90" t="s">
        <v>4718</v>
      </c>
    </row>
    <row r="1279" spans="1:4" s="176" customFormat="1" x14ac:dyDescent="0.3">
      <c r="A1279" s="89" t="s">
        <v>520</v>
      </c>
      <c r="B1279" s="90" t="s">
        <v>5186</v>
      </c>
      <c r="C1279" s="90" t="s">
        <v>5251</v>
      </c>
      <c r="D1279" s="90" t="s">
        <v>5288</v>
      </c>
    </row>
    <row r="1280" spans="1:4" s="176" customFormat="1" x14ac:dyDescent="0.3">
      <c r="A1280" s="89" t="s">
        <v>520</v>
      </c>
      <c r="B1280" s="90" t="s">
        <v>5186</v>
      </c>
      <c r="C1280" s="90" t="s">
        <v>5251</v>
      </c>
      <c r="D1280" s="90" t="s">
        <v>5289</v>
      </c>
    </row>
    <row r="1281" spans="1:4" s="176" customFormat="1" x14ac:dyDescent="0.3">
      <c r="A1281" s="89" t="s">
        <v>520</v>
      </c>
      <c r="B1281" s="90" t="s">
        <v>5186</v>
      </c>
      <c r="C1281" s="90" t="s">
        <v>5251</v>
      </c>
      <c r="D1281" s="90" t="s">
        <v>5290</v>
      </c>
    </row>
    <row r="1282" spans="1:4" s="176" customFormat="1" x14ac:dyDescent="0.3">
      <c r="A1282" s="89" t="s">
        <v>520</v>
      </c>
      <c r="B1282" s="90" t="s">
        <v>5186</v>
      </c>
      <c r="C1282" s="90" t="s">
        <v>5251</v>
      </c>
      <c r="D1282" s="90" t="s">
        <v>5291</v>
      </c>
    </row>
    <row r="1283" spans="1:4" s="176" customFormat="1" x14ac:dyDescent="0.3">
      <c r="A1283" s="89" t="s">
        <v>520</v>
      </c>
      <c r="B1283" s="90" t="s">
        <v>5186</v>
      </c>
      <c r="C1283" s="90" t="s">
        <v>5251</v>
      </c>
      <c r="D1283" s="90" t="s">
        <v>5292</v>
      </c>
    </row>
    <row r="1284" spans="1:4" s="176" customFormat="1" x14ac:dyDescent="0.3">
      <c r="A1284" s="89" t="s">
        <v>520</v>
      </c>
      <c r="B1284" s="90" t="s">
        <v>5186</v>
      </c>
      <c r="C1284" s="90" t="s">
        <v>5251</v>
      </c>
      <c r="D1284" s="90" t="s">
        <v>5293</v>
      </c>
    </row>
    <row r="1285" spans="1:4" s="176" customFormat="1" x14ac:dyDescent="0.3">
      <c r="A1285" s="89" t="s">
        <v>520</v>
      </c>
      <c r="B1285" s="90" t="s">
        <v>5186</v>
      </c>
      <c r="C1285" s="90" t="s">
        <v>5251</v>
      </c>
      <c r="D1285" s="90" t="s">
        <v>5294</v>
      </c>
    </row>
    <row r="1286" spans="1:4" s="176" customFormat="1" x14ac:dyDescent="0.3">
      <c r="A1286" s="89" t="s">
        <v>520</v>
      </c>
      <c r="B1286" s="90" t="s">
        <v>5186</v>
      </c>
      <c r="C1286" s="90" t="s">
        <v>5251</v>
      </c>
      <c r="D1286" s="90" t="s">
        <v>4222</v>
      </c>
    </row>
    <row r="1287" spans="1:4" s="176" customFormat="1" x14ac:dyDescent="0.3">
      <c r="A1287" s="89" t="s">
        <v>520</v>
      </c>
      <c r="B1287" s="90" t="s">
        <v>5186</v>
      </c>
      <c r="C1287" s="90" t="s">
        <v>5251</v>
      </c>
      <c r="D1287" s="90" t="s">
        <v>5295</v>
      </c>
    </row>
    <row r="1288" spans="1:4" s="176" customFormat="1" x14ac:dyDescent="0.3">
      <c r="A1288" s="89" t="s">
        <v>520</v>
      </c>
      <c r="B1288" s="90" t="s">
        <v>5186</v>
      </c>
      <c r="C1288" s="90" t="s">
        <v>5251</v>
      </c>
      <c r="D1288" s="90" t="s">
        <v>5296</v>
      </c>
    </row>
    <row r="1289" spans="1:4" s="176" customFormat="1" x14ac:dyDescent="0.3">
      <c r="A1289" s="89" t="s">
        <v>520</v>
      </c>
      <c r="B1289" s="90" t="s">
        <v>5186</v>
      </c>
      <c r="C1289" s="90" t="s">
        <v>5251</v>
      </c>
      <c r="D1289" s="90" t="s">
        <v>5297</v>
      </c>
    </row>
    <row r="1290" spans="1:4" s="176" customFormat="1" x14ac:dyDescent="0.3">
      <c r="A1290" s="89" t="s">
        <v>520</v>
      </c>
      <c r="B1290" s="90" t="s">
        <v>5186</v>
      </c>
      <c r="C1290" s="90" t="s">
        <v>5251</v>
      </c>
      <c r="D1290" s="90" t="s">
        <v>5298</v>
      </c>
    </row>
    <row r="1291" spans="1:4" s="176" customFormat="1" x14ac:dyDescent="0.3">
      <c r="A1291" s="89" t="s">
        <v>520</v>
      </c>
      <c r="B1291" s="90" t="s">
        <v>5186</v>
      </c>
      <c r="C1291" s="90" t="s">
        <v>5251</v>
      </c>
      <c r="D1291" s="90" t="s">
        <v>5299</v>
      </c>
    </row>
    <row r="1292" spans="1:4" s="176" customFormat="1" x14ac:dyDescent="0.3">
      <c r="A1292" s="89" t="s">
        <v>520</v>
      </c>
      <c r="B1292" s="90" t="s">
        <v>5186</v>
      </c>
      <c r="C1292" s="90" t="s">
        <v>5251</v>
      </c>
      <c r="D1292" s="90" t="s">
        <v>5300</v>
      </c>
    </row>
    <row r="1293" spans="1:4" s="176" customFormat="1" x14ac:dyDescent="0.3">
      <c r="A1293" s="89" t="s">
        <v>520</v>
      </c>
      <c r="B1293" s="90" t="s">
        <v>5186</v>
      </c>
      <c r="C1293" s="90" t="s">
        <v>5251</v>
      </c>
      <c r="D1293" s="90" t="s">
        <v>5301</v>
      </c>
    </row>
    <row r="1294" spans="1:4" s="176" customFormat="1" x14ac:dyDescent="0.3">
      <c r="A1294" s="89" t="s">
        <v>520</v>
      </c>
      <c r="B1294" s="90" t="s">
        <v>5186</v>
      </c>
      <c r="C1294" s="90" t="s">
        <v>5251</v>
      </c>
      <c r="D1294" s="90" t="s">
        <v>5302</v>
      </c>
    </row>
    <row r="1295" spans="1:4" s="176" customFormat="1" x14ac:dyDescent="0.3">
      <c r="A1295" s="89" t="s">
        <v>520</v>
      </c>
      <c r="B1295" s="90" t="s">
        <v>5186</v>
      </c>
      <c r="C1295" s="90" t="s">
        <v>5251</v>
      </c>
      <c r="D1295" s="90" t="s">
        <v>5303</v>
      </c>
    </row>
    <row r="1296" spans="1:4" s="176" customFormat="1" x14ac:dyDescent="0.3">
      <c r="A1296" s="89" t="s">
        <v>520</v>
      </c>
      <c r="B1296" s="90" t="s">
        <v>5186</v>
      </c>
      <c r="C1296" s="90" t="s">
        <v>5251</v>
      </c>
      <c r="D1296" s="90" t="s">
        <v>5304</v>
      </c>
    </row>
    <row r="1297" spans="1:4" s="176" customFormat="1" x14ac:dyDescent="0.3">
      <c r="A1297" s="89" t="s">
        <v>520</v>
      </c>
      <c r="B1297" s="90" t="s">
        <v>5186</v>
      </c>
      <c r="C1297" s="90" t="s">
        <v>5251</v>
      </c>
      <c r="D1297" s="90" t="s">
        <v>5305</v>
      </c>
    </row>
    <row r="1298" spans="1:4" s="176" customFormat="1" x14ac:dyDescent="0.3">
      <c r="A1298" s="89" t="s">
        <v>520</v>
      </c>
      <c r="B1298" s="90" t="s">
        <v>5186</v>
      </c>
      <c r="C1298" s="90" t="s">
        <v>5251</v>
      </c>
      <c r="D1298" s="90" t="s">
        <v>5306</v>
      </c>
    </row>
    <row r="1299" spans="1:4" s="176" customFormat="1" x14ac:dyDescent="0.3">
      <c r="A1299" s="89" t="s">
        <v>520</v>
      </c>
      <c r="B1299" s="90" t="s">
        <v>5186</v>
      </c>
      <c r="C1299" s="90" t="s">
        <v>5251</v>
      </c>
      <c r="D1299" s="90" t="s">
        <v>5307</v>
      </c>
    </row>
    <row r="1300" spans="1:4" s="176" customFormat="1" x14ac:dyDescent="0.3">
      <c r="A1300" s="89" t="s">
        <v>520</v>
      </c>
      <c r="B1300" s="90" t="s">
        <v>5186</v>
      </c>
      <c r="C1300" s="90" t="s">
        <v>5251</v>
      </c>
      <c r="D1300" s="90" t="s">
        <v>5308</v>
      </c>
    </row>
    <row r="1301" spans="1:4" s="176" customFormat="1" x14ac:dyDescent="0.3">
      <c r="A1301" s="89" t="s">
        <v>520</v>
      </c>
      <c r="B1301" s="90" t="s">
        <v>5186</v>
      </c>
      <c r="C1301" s="90" t="s">
        <v>5251</v>
      </c>
      <c r="D1301" s="90" t="s">
        <v>5309</v>
      </c>
    </row>
    <row r="1302" spans="1:4" s="176" customFormat="1" x14ac:dyDescent="0.3">
      <c r="A1302" s="89" t="s">
        <v>520</v>
      </c>
      <c r="B1302" s="90" t="s">
        <v>5186</v>
      </c>
      <c r="C1302" s="90" t="s">
        <v>5251</v>
      </c>
      <c r="D1302" s="90" t="s">
        <v>5310</v>
      </c>
    </row>
    <row r="1303" spans="1:4" s="176" customFormat="1" x14ac:dyDescent="0.3">
      <c r="A1303" s="89" t="s">
        <v>520</v>
      </c>
      <c r="B1303" s="90" t="s">
        <v>5186</v>
      </c>
      <c r="C1303" s="90" t="s">
        <v>5251</v>
      </c>
      <c r="D1303" s="90" t="s">
        <v>5311</v>
      </c>
    </row>
    <row r="1304" spans="1:4" s="176" customFormat="1" x14ac:dyDescent="0.3">
      <c r="A1304" s="89" t="s">
        <v>520</v>
      </c>
      <c r="B1304" s="90" t="s">
        <v>5186</v>
      </c>
      <c r="C1304" s="90" t="s">
        <v>5251</v>
      </c>
      <c r="D1304" s="90" t="s">
        <v>5312</v>
      </c>
    </row>
    <row r="1305" spans="1:4" s="176" customFormat="1" x14ac:dyDescent="0.3">
      <c r="A1305" s="89" t="s">
        <v>520</v>
      </c>
      <c r="B1305" s="90" t="s">
        <v>5186</v>
      </c>
      <c r="C1305" s="90" t="s">
        <v>5251</v>
      </c>
      <c r="D1305" s="90" t="s">
        <v>5313</v>
      </c>
    </row>
    <row r="1306" spans="1:4" s="176" customFormat="1" x14ac:dyDescent="0.3">
      <c r="A1306" s="89" t="s">
        <v>520</v>
      </c>
      <c r="B1306" s="90" t="s">
        <v>5186</v>
      </c>
      <c r="C1306" s="90" t="s">
        <v>5251</v>
      </c>
      <c r="D1306" s="90" t="s">
        <v>5314</v>
      </c>
    </row>
    <row r="1307" spans="1:4" s="176" customFormat="1" x14ac:dyDescent="0.3">
      <c r="A1307" s="89" t="s">
        <v>520</v>
      </c>
      <c r="B1307" s="90" t="s">
        <v>5186</v>
      </c>
      <c r="C1307" s="90" t="s">
        <v>5251</v>
      </c>
      <c r="D1307" s="90" t="s">
        <v>5315</v>
      </c>
    </row>
    <row r="1308" spans="1:4" s="176" customFormat="1" x14ac:dyDescent="0.3">
      <c r="A1308" s="89" t="s">
        <v>520</v>
      </c>
      <c r="B1308" s="90" t="s">
        <v>5186</v>
      </c>
      <c r="C1308" s="90" t="s">
        <v>5251</v>
      </c>
      <c r="D1308" s="90" t="s">
        <v>5316</v>
      </c>
    </row>
    <row r="1309" spans="1:4" s="176" customFormat="1" x14ac:dyDescent="0.3">
      <c r="A1309" s="89" t="s">
        <v>520</v>
      </c>
      <c r="B1309" s="90" t="s">
        <v>5186</v>
      </c>
      <c r="C1309" s="90" t="s">
        <v>5251</v>
      </c>
      <c r="D1309" s="90" t="s">
        <v>5317</v>
      </c>
    </row>
    <row r="1310" spans="1:4" s="176" customFormat="1" x14ac:dyDescent="0.3">
      <c r="A1310" s="89" t="s">
        <v>520</v>
      </c>
      <c r="B1310" s="90" t="s">
        <v>5186</v>
      </c>
      <c r="C1310" s="90" t="s">
        <v>5251</v>
      </c>
      <c r="D1310" s="90" t="s">
        <v>5318</v>
      </c>
    </row>
    <row r="1311" spans="1:4" s="176" customFormat="1" x14ac:dyDescent="0.3">
      <c r="A1311" s="89" t="s">
        <v>520</v>
      </c>
      <c r="B1311" s="90" t="s">
        <v>5186</v>
      </c>
      <c r="C1311" s="90" t="s">
        <v>5251</v>
      </c>
      <c r="D1311" s="90" t="s">
        <v>5319</v>
      </c>
    </row>
    <row r="1312" spans="1:4" s="176" customFormat="1" x14ac:dyDescent="0.3">
      <c r="A1312" s="89" t="s">
        <v>520</v>
      </c>
      <c r="B1312" s="90" t="s">
        <v>5186</v>
      </c>
      <c r="C1312" s="90" t="s">
        <v>5251</v>
      </c>
      <c r="D1312" s="90" t="s">
        <v>5320</v>
      </c>
    </row>
    <row r="1313" spans="1:4" s="176" customFormat="1" x14ac:dyDescent="0.3">
      <c r="A1313" s="89" t="s">
        <v>520</v>
      </c>
      <c r="B1313" s="90" t="s">
        <v>5186</v>
      </c>
      <c r="C1313" s="90" t="s">
        <v>5251</v>
      </c>
      <c r="D1313" s="90" t="s">
        <v>5321</v>
      </c>
    </row>
    <row r="1314" spans="1:4" s="176" customFormat="1" x14ac:dyDescent="0.3">
      <c r="A1314" s="89" t="s">
        <v>520</v>
      </c>
      <c r="B1314" s="90" t="s">
        <v>5186</v>
      </c>
      <c r="C1314" s="90" t="s">
        <v>5251</v>
      </c>
      <c r="D1314" s="90" t="s">
        <v>5322</v>
      </c>
    </row>
    <row r="1315" spans="1:4" s="176" customFormat="1" x14ac:dyDescent="0.3">
      <c r="A1315" s="89" t="s">
        <v>520</v>
      </c>
      <c r="B1315" s="90" t="s">
        <v>5186</v>
      </c>
      <c r="C1315" s="90" t="s">
        <v>5251</v>
      </c>
      <c r="D1315" s="90" t="s">
        <v>5323</v>
      </c>
    </row>
    <row r="1316" spans="1:4" s="176" customFormat="1" x14ac:dyDescent="0.3">
      <c r="A1316" s="89" t="s">
        <v>520</v>
      </c>
      <c r="B1316" s="90" t="s">
        <v>5186</v>
      </c>
      <c r="C1316" s="90" t="s">
        <v>5251</v>
      </c>
      <c r="D1316" s="90" t="s">
        <v>5324</v>
      </c>
    </row>
    <row r="1317" spans="1:4" s="176" customFormat="1" x14ac:dyDescent="0.3">
      <c r="A1317" s="89" t="s">
        <v>520</v>
      </c>
      <c r="B1317" s="90" t="s">
        <v>5186</v>
      </c>
      <c r="C1317" s="90" t="s">
        <v>5251</v>
      </c>
      <c r="D1317" s="90" t="s">
        <v>5325</v>
      </c>
    </row>
    <row r="1318" spans="1:4" s="176" customFormat="1" x14ac:dyDescent="0.3">
      <c r="A1318" s="89" t="s">
        <v>520</v>
      </c>
      <c r="B1318" s="90" t="s">
        <v>5186</v>
      </c>
      <c r="C1318" s="90" t="s">
        <v>5251</v>
      </c>
      <c r="D1318" s="90" t="s">
        <v>5326</v>
      </c>
    </row>
    <row r="1319" spans="1:4" s="176" customFormat="1" x14ac:dyDescent="0.3">
      <c r="A1319" s="89" t="s">
        <v>520</v>
      </c>
      <c r="B1319" s="90" t="s">
        <v>5186</v>
      </c>
      <c r="C1319" s="90" t="s">
        <v>5251</v>
      </c>
      <c r="D1319" s="90" t="s">
        <v>5327</v>
      </c>
    </row>
    <row r="1320" spans="1:4" s="176" customFormat="1" x14ac:dyDescent="0.3">
      <c r="A1320" s="89" t="s">
        <v>520</v>
      </c>
      <c r="B1320" s="90" t="s">
        <v>5186</v>
      </c>
      <c r="C1320" s="90" t="s">
        <v>5251</v>
      </c>
      <c r="D1320" s="90" t="s">
        <v>5328</v>
      </c>
    </row>
    <row r="1321" spans="1:4" s="176" customFormat="1" x14ac:dyDescent="0.3">
      <c r="A1321" s="89" t="s">
        <v>520</v>
      </c>
      <c r="B1321" s="90" t="s">
        <v>5186</v>
      </c>
      <c r="C1321" s="90" t="s">
        <v>5251</v>
      </c>
      <c r="D1321" s="90" t="s">
        <v>5329</v>
      </c>
    </row>
    <row r="1322" spans="1:4" s="176" customFormat="1" x14ac:dyDescent="0.3">
      <c r="A1322" s="89" t="s">
        <v>520</v>
      </c>
      <c r="B1322" s="90" t="s">
        <v>5186</v>
      </c>
      <c r="C1322" s="90" t="s">
        <v>5251</v>
      </c>
      <c r="D1322" s="90" t="s">
        <v>5330</v>
      </c>
    </row>
    <row r="1323" spans="1:4" s="176" customFormat="1" x14ac:dyDescent="0.3">
      <c r="A1323" s="89" t="s">
        <v>520</v>
      </c>
      <c r="B1323" s="90" t="s">
        <v>5186</v>
      </c>
      <c r="C1323" s="90" t="s">
        <v>5251</v>
      </c>
      <c r="D1323" s="90" t="s">
        <v>5331</v>
      </c>
    </row>
    <row r="1324" spans="1:4" s="176" customFormat="1" x14ac:dyDescent="0.3">
      <c r="A1324" s="89" t="s">
        <v>520</v>
      </c>
      <c r="B1324" s="90" t="s">
        <v>5186</v>
      </c>
      <c r="C1324" s="90" t="s">
        <v>5332</v>
      </c>
      <c r="D1324" s="90" t="s">
        <v>5333</v>
      </c>
    </row>
    <row r="1325" spans="1:4" s="176" customFormat="1" x14ac:dyDescent="0.3">
      <c r="A1325" s="89" t="s">
        <v>520</v>
      </c>
      <c r="B1325" s="90" t="s">
        <v>5186</v>
      </c>
      <c r="C1325" s="90" t="s">
        <v>5332</v>
      </c>
      <c r="D1325" s="90" t="s">
        <v>5334</v>
      </c>
    </row>
    <row r="1326" spans="1:4" s="176" customFormat="1" x14ac:dyDescent="0.3">
      <c r="A1326" s="89" t="s">
        <v>520</v>
      </c>
      <c r="B1326" s="90" t="s">
        <v>5186</v>
      </c>
      <c r="C1326" s="90" t="s">
        <v>5332</v>
      </c>
      <c r="D1326" s="90" t="s">
        <v>5335</v>
      </c>
    </row>
    <row r="1327" spans="1:4" s="176" customFormat="1" x14ac:dyDescent="0.3">
      <c r="A1327" s="89" t="s">
        <v>520</v>
      </c>
      <c r="B1327" s="90" t="s">
        <v>5186</v>
      </c>
      <c r="C1327" s="90" t="s">
        <v>5332</v>
      </c>
      <c r="D1327" s="90" t="s">
        <v>5336</v>
      </c>
    </row>
    <row r="1328" spans="1:4" s="176" customFormat="1" x14ac:dyDescent="0.3">
      <c r="A1328" s="89" t="s">
        <v>520</v>
      </c>
      <c r="B1328" s="90" t="s">
        <v>5186</v>
      </c>
      <c r="C1328" s="90" t="s">
        <v>5332</v>
      </c>
      <c r="D1328" s="90" t="s">
        <v>5337</v>
      </c>
    </row>
    <row r="1329" spans="1:4" s="176" customFormat="1" x14ac:dyDescent="0.3">
      <c r="A1329" s="89" t="s">
        <v>520</v>
      </c>
      <c r="B1329" s="90" t="s">
        <v>5186</v>
      </c>
      <c r="C1329" s="90" t="s">
        <v>5332</v>
      </c>
      <c r="D1329" s="90" t="s">
        <v>5338</v>
      </c>
    </row>
    <row r="1330" spans="1:4" s="176" customFormat="1" x14ac:dyDescent="0.3">
      <c r="A1330" s="89" t="s">
        <v>520</v>
      </c>
      <c r="B1330" s="90" t="s">
        <v>5186</v>
      </c>
      <c r="C1330" s="90" t="s">
        <v>5332</v>
      </c>
      <c r="D1330" s="90" t="s">
        <v>5339</v>
      </c>
    </row>
    <row r="1331" spans="1:4" s="176" customFormat="1" x14ac:dyDescent="0.3">
      <c r="A1331" s="89" t="s">
        <v>520</v>
      </c>
      <c r="B1331" s="90" t="s">
        <v>5186</v>
      </c>
      <c r="C1331" s="90" t="s">
        <v>5332</v>
      </c>
      <c r="D1331" s="90" t="s">
        <v>5340</v>
      </c>
    </row>
    <row r="1332" spans="1:4" s="176" customFormat="1" x14ac:dyDescent="0.3">
      <c r="A1332" s="89" t="s">
        <v>520</v>
      </c>
      <c r="B1332" s="90" t="s">
        <v>5186</v>
      </c>
      <c r="C1332" s="90" t="s">
        <v>5332</v>
      </c>
      <c r="D1332" s="90" t="s">
        <v>5341</v>
      </c>
    </row>
    <row r="1333" spans="1:4" s="176" customFormat="1" x14ac:dyDescent="0.3">
      <c r="A1333" s="89" t="s">
        <v>520</v>
      </c>
      <c r="B1333" s="90" t="s">
        <v>5186</v>
      </c>
      <c r="C1333" s="90" t="s">
        <v>5342</v>
      </c>
      <c r="D1333" s="90" t="s">
        <v>5343</v>
      </c>
    </row>
    <row r="1334" spans="1:4" s="176" customFormat="1" x14ac:dyDescent="0.3">
      <c r="A1334" s="89" t="s">
        <v>520</v>
      </c>
      <c r="B1334" s="90" t="s">
        <v>5186</v>
      </c>
      <c r="C1334" s="90" t="s">
        <v>5342</v>
      </c>
      <c r="D1334" s="90" t="s">
        <v>5344</v>
      </c>
    </row>
    <row r="1335" spans="1:4" s="176" customFormat="1" x14ac:dyDescent="0.3">
      <c r="A1335" s="89" t="s">
        <v>520</v>
      </c>
      <c r="B1335" s="90" t="s">
        <v>5186</v>
      </c>
      <c r="C1335" s="90" t="s">
        <v>5342</v>
      </c>
      <c r="D1335" s="90" t="s">
        <v>5342</v>
      </c>
    </row>
    <row r="1336" spans="1:4" s="176" customFormat="1" x14ac:dyDescent="0.3">
      <c r="A1336" s="89" t="s">
        <v>520</v>
      </c>
      <c r="B1336" s="90" t="s">
        <v>5186</v>
      </c>
      <c r="C1336" s="90" t="s">
        <v>5342</v>
      </c>
      <c r="D1336" s="90" t="s">
        <v>5345</v>
      </c>
    </row>
    <row r="1337" spans="1:4" s="176" customFormat="1" x14ac:dyDescent="0.3">
      <c r="A1337" s="89" t="s">
        <v>520</v>
      </c>
      <c r="B1337" s="90" t="s">
        <v>5186</v>
      </c>
      <c r="C1337" s="90" t="s">
        <v>5342</v>
      </c>
      <c r="D1337" s="90" t="s">
        <v>5346</v>
      </c>
    </row>
    <row r="1338" spans="1:4" s="176" customFormat="1" x14ac:dyDescent="0.3">
      <c r="A1338" s="89" t="s">
        <v>520</v>
      </c>
      <c r="B1338" s="90" t="s">
        <v>5186</v>
      </c>
      <c r="C1338" s="90" t="s">
        <v>5342</v>
      </c>
      <c r="D1338" s="90" t="s">
        <v>5347</v>
      </c>
    </row>
    <row r="1339" spans="1:4" s="176" customFormat="1" x14ac:dyDescent="0.3">
      <c r="A1339" s="89" t="s">
        <v>520</v>
      </c>
      <c r="B1339" s="90" t="s">
        <v>5186</v>
      </c>
      <c r="C1339" s="90" t="s">
        <v>5342</v>
      </c>
      <c r="D1339" s="90" t="s">
        <v>5348</v>
      </c>
    </row>
    <row r="1340" spans="1:4" s="176" customFormat="1" x14ac:dyDescent="0.3">
      <c r="A1340" s="89" t="s">
        <v>520</v>
      </c>
      <c r="B1340" s="90" t="s">
        <v>5186</v>
      </c>
      <c r="C1340" s="90" t="s">
        <v>5349</v>
      </c>
      <c r="D1340" s="90" t="s">
        <v>4288</v>
      </c>
    </row>
    <row r="1341" spans="1:4" s="176" customFormat="1" x14ac:dyDescent="0.3">
      <c r="A1341" s="89" t="s">
        <v>520</v>
      </c>
      <c r="B1341" s="90" t="s">
        <v>5186</v>
      </c>
      <c r="C1341" s="90" t="s">
        <v>5349</v>
      </c>
      <c r="D1341" s="90" t="s">
        <v>5350</v>
      </c>
    </row>
    <row r="1342" spans="1:4" s="176" customFormat="1" x14ac:dyDescent="0.3">
      <c r="A1342" s="89" t="s">
        <v>520</v>
      </c>
      <c r="B1342" s="90" t="s">
        <v>5186</v>
      </c>
      <c r="C1342" s="90" t="s">
        <v>5349</v>
      </c>
      <c r="D1342" s="90" t="s">
        <v>5351</v>
      </c>
    </row>
    <row r="1343" spans="1:4" s="176" customFormat="1" x14ac:dyDescent="0.3">
      <c r="A1343" s="89" t="s">
        <v>520</v>
      </c>
      <c r="B1343" s="90" t="s">
        <v>5186</v>
      </c>
      <c r="C1343" s="90" t="s">
        <v>5349</v>
      </c>
      <c r="D1343" s="90" t="s">
        <v>5352</v>
      </c>
    </row>
    <row r="1344" spans="1:4" s="176" customFormat="1" x14ac:dyDescent="0.3">
      <c r="A1344" s="89" t="s">
        <v>520</v>
      </c>
      <c r="B1344" s="90" t="s">
        <v>5186</v>
      </c>
      <c r="C1344" s="90" t="s">
        <v>5349</v>
      </c>
      <c r="D1344" s="90" t="s">
        <v>5353</v>
      </c>
    </row>
    <row r="1345" spans="1:4" s="176" customFormat="1" x14ac:dyDescent="0.3">
      <c r="A1345" s="89" t="s">
        <v>520</v>
      </c>
      <c r="B1345" s="90" t="s">
        <v>5186</v>
      </c>
      <c r="C1345" s="90" t="s">
        <v>5349</v>
      </c>
      <c r="D1345" s="90" t="s">
        <v>5349</v>
      </c>
    </row>
    <row r="1346" spans="1:4" s="176" customFormat="1" x14ac:dyDescent="0.3">
      <c r="A1346" s="89" t="s">
        <v>520</v>
      </c>
      <c r="B1346" s="90" t="s">
        <v>5186</v>
      </c>
      <c r="C1346" s="90" t="s">
        <v>5349</v>
      </c>
      <c r="D1346" s="90" t="s">
        <v>5354</v>
      </c>
    </row>
    <row r="1347" spans="1:4" s="176" customFormat="1" x14ac:dyDescent="0.3">
      <c r="A1347" s="89" t="s">
        <v>520</v>
      </c>
      <c r="B1347" s="90" t="s">
        <v>5186</v>
      </c>
      <c r="C1347" s="90" t="s">
        <v>5349</v>
      </c>
      <c r="D1347" s="90" t="s">
        <v>5355</v>
      </c>
    </row>
    <row r="1348" spans="1:4" s="176" customFormat="1" x14ac:dyDescent="0.3">
      <c r="A1348" s="89" t="s">
        <v>520</v>
      </c>
      <c r="B1348" s="90" t="s">
        <v>5186</v>
      </c>
      <c r="C1348" s="90" t="s">
        <v>5356</v>
      </c>
      <c r="D1348" s="90" t="s">
        <v>5357</v>
      </c>
    </row>
    <row r="1349" spans="1:4" s="176" customFormat="1" x14ac:dyDescent="0.3">
      <c r="A1349" s="89" t="s">
        <v>520</v>
      </c>
      <c r="B1349" s="90" t="s">
        <v>5186</v>
      </c>
      <c r="C1349" s="90" t="s">
        <v>5356</v>
      </c>
      <c r="D1349" s="90" t="s">
        <v>5358</v>
      </c>
    </row>
    <row r="1350" spans="1:4" s="176" customFormat="1" x14ac:dyDescent="0.3">
      <c r="A1350" s="89" t="s">
        <v>520</v>
      </c>
      <c r="B1350" s="90" t="s">
        <v>5186</v>
      </c>
      <c r="C1350" s="90" t="s">
        <v>5356</v>
      </c>
      <c r="D1350" s="90" t="s">
        <v>5359</v>
      </c>
    </row>
    <row r="1351" spans="1:4" s="176" customFormat="1" x14ac:dyDescent="0.3">
      <c r="A1351" s="89" t="s">
        <v>520</v>
      </c>
      <c r="B1351" s="90" t="s">
        <v>5186</v>
      </c>
      <c r="C1351" s="90" t="s">
        <v>5356</v>
      </c>
      <c r="D1351" s="90" t="s">
        <v>5360</v>
      </c>
    </row>
    <row r="1352" spans="1:4" s="176" customFormat="1" x14ac:dyDescent="0.3">
      <c r="A1352" s="89" t="s">
        <v>520</v>
      </c>
      <c r="B1352" s="90" t="s">
        <v>5186</v>
      </c>
      <c r="C1352" s="90" t="s">
        <v>5356</v>
      </c>
      <c r="D1352" s="90" t="s">
        <v>5361</v>
      </c>
    </row>
    <row r="1353" spans="1:4" s="176" customFormat="1" x14ac:dyDescent="0.3">
      <c r="A1353" s="89" t="s">
        <v>520</v>
      </c>
      <c r="B1353" s="90" t="s">
        <v>5186</v>
      </c>
      <c r="C1353" s="90" t="s">
        <v>5356</v>
      </c>
      <c r="D1353" s="90" t="s">
        <v>5356</v>
      </c>
    </row>
    <row r="1354" spans="1:4" s="176" customFormat="1" x14ac:dyDescent="0.3">
      <c r="A1354" s="89" t="s">
        <v>520</v>
      </c>
      <c r="B1354" s="90" t="s">
        <v>5186</v>
      </c>
      <c r="C1354" s="90" t="s">
        <v>5356</v>
      </c>
      <c r="D1354" s="90" t="s">
        <v>5362</v>
      </c>
    </row>
    <row r="1355" spans="1:4" s="176" customFormat="1" x14ac:dyDescent="0.3">
      <c r="A1355" s="89" t="s">
        <v>520</v>
      </c>
      <c r="B1355" s="90" t="s">
        <v>5186</v>
      </c>
      <c r="C1355" s="90" t="s">
        <v>5356</v>
      </c>
      <c r="D1355" s="90" t="s">
        <v>5363</v>
      </c>
    </row>
    <row r="1356" spans="1:4" s="176" customFormat="1" x14ac:dyDescent="0.3">
      <c r="A1356" s="89" t="s">
        <v>520</v>
      </c>
      <c r="B1356" s="90" t="s">
        <v>5186</v>
      </c>
      <c r="C1356" s="90" t="s">
        <v>5356</v>
      </c>
      <c r="D1356" s="90" t="s">
        <v>5364</v>
      </c>
    </row>
    <row r="1357" spans="1:4" s="176" customFormat="1" x14ac:dyDescent="0.3">
      <c r="A1357" s="89" t="s">
        <v>520</v>
      </c>
      <c r="B1357" s="90" t="s">
        <v>5186</v>
      </c>
      <c r="C1357" s="90" t="s">
        <v>5356</v>
      </c>
      <c r="D1357" s="90" t="s">
        <v>5365</v>
      </c>
    </row>
    <row r="1358" spans="1:4" s="176" customFormat="1" x14ac:dyDescent="0.3">
      <c r="A1358" s="89" t="s">
        <v>520</v>
      </c>
      <c r="B1358" s="90" t="s">
        <v>5186</v>
      </c>
      <c r="C1358" s="90" t="s">
        <v>5356</v>
      </c>
      <c r="D1358" s="90" t="s">
        <v>5366</v>
      </c>
    </row>
    <row r="1359" spans="1:4" s="176" customFormat="1" x14ac:dyDescent="0.3">
      <c r="A1359" s="89" t="s">
        <v>520</v>
      </c>
      <c r="B1359" s="90" t="s">
        <v>5186</v>
      </c>
      <c r="C1359" s="90" t="s">
        <v>5356</v>
      </c>
      <c r="D1359" s="90" t="s">
        <v>5367</v>
      </c>
    </row>
    <row r="1360" spans="1:4" s="176" customFormat="1" x14ac:dyDescent="0.3">
      <c r="A1360" s="89" t="s">
        <v>520</v>
      </c>
      <c r="B1360" s="90" t="s">
        <v>5186</v>
      </c>
      <c r="C1360" s="90" t="s">
        <v>5356</v>
      </c>
      <c r="D1360" s="90" t="s">
        <v>5368</v>
      </c>
    </row>
    <row r="1361" spans="1:4" s="176" customFormat="1" x14ac:dyDescent="0.3">
      <c r="A1361" s="89" t="s">
        <v>520</v>
      </c>
      <c r="B1361" s="90" t="s">
        <v>5186</v>
      </c>
      <c r="C1361" s="90" t="s">
        <v>5356</v>
      </c>
      <c r="D1361" s="90" t="s">
        <v>5369</v>
      </c>
    </row>
    <row r="1362" spans="1:4" s="176" customFormat="1" x14ac:dyDescent="0.3">
      <c r="A1362" s="89" t="s">
        <v>520</v>
      </c>
      <c r="B1362" s="90" t="s">
        <v>5186</v>
      </c>
      <c r="C1362" s="90" t="s">
        <v>5356</v>
      </c>
      <c r="D1362" s="90" t="s">
        <v>4907</v>
      </c>
    </row>
    <row r="1363" spans="1:4" s="176" customFormat="1" x14ac:dyDescent="0.3">
      <c r="A1363" s="89" t="s">
        <v>520</v>
      </c>
      <c r="B1363" s="90" t="s">
        <v>5186</v>
      </c>
      <c r="C1363" s="90" t="s">
        <v>5370</v>
      </c>
      <c r="D1363" s="90" t="s">
        <v>5371</v>
      </c>
    </row>
    <row r="1364" spans="1:4" s="176" customFormat="1" x14ac:dyDescent="0.3">
      <c r="A1364" s="89" t="s">
        <v>520</v>
      </c>
      <c r="B1364" s="90" t="s">
        <v>5186</v>
      </c>
      <c r="C1364" s="90" t="s">
        <v>5370</v>
      </c>
      <c r="D1364" s="90" t="s">
        <v>5372</v>
      </c>
    </row>
    <row r="1365" spans="1:4" s="176" customFormat="1" x14ac:dyDescent="0.3">
      <c r="A1365" s="89" t="s">
        <v>520</v>
      </c>
      <c r="B1365" s="90" t="s">
        <v>5186</v>
      </c>
      <c r="C1365" s="90" t="s">
        <v>5370</v>
      </c>
      <c r="D1365" s="90" t="s">
        <v>5373</v>
      </c>
    </row>
    <row r="1366" spans="1:4" s="176" customFormat="1" x14ac:dyDescent="0.3">
      <c r="A1366" s="89" t="s">
        <v>520</v>
      </c>
      <c r="B1366" s="90" t="s">
        <v>5186</v>
      </c>
      <c r="C1366" s="90" t="s">
        <v>5370</v>
      </c>
      <c r="D1366" s="90" t="s">
        <v>5374</v>
      </c>
    </row>
    <row r="1367" spans="1:4" s="176" customFormat="1" x14ac:dyDescent="0.3">
      <c r="A1367" s="89" t="s">
        <v>520</v>
      </c>
      <c r="B1367" s="90" t="s">
        <v>5186</v>
      </c>
      <c r="C1367" s="90" t="s">
        <v>5370</v>
      </c>
      <c r="D1367" s="90" t="s">
        <v>5375</v>
      </c>
    </row>
    <row r="1368" spans="1:4" s="176" customFormat="1" x14ac:dyDescent="0.3">
      <c r="A1368" s="89" t="s">
        <v>520</v>
      </c>
      <c r="B1368" s="90" t="s">
        <v>5186</v>
      </c>
      <c r="C1368" s="90" t="s">
        <v>5370</v>
      </c>
      <c r="D1368" s="90" t="s">
        <v>5376</v>
      </c>
    </row>
    <row r="1369" spans="1:4" s="176" customFormat="1" x14ac:dyDescent="0.3">
      <c r="A1369" s="89" t="s">
        <v>520</v>
      </c>
      <c r="B1369" s="90" t="s">
        <v>5186</v>
      </c>
      <c r="C1369" s="90" t="s">
        <v>5370</v>
      </c>
      <c r="D1369" s="90" t="s">
        <v>5377</v>
      </c>
    </row>
    <row r="1370" spans="1:4" s="176" customFormat="1" x14ac:dyDescent="0.3">
      <c r="A1370" s="89" t="s">
        <v>520</v>
      </c>
      <c r="B1370" s="90" t="s">
        <v>5186</v>
      </c>
      <c r="C1370" s="90" t="s">
        <v>5370</v>
      </c>
      <c r="D1370" s="90" t="s">
        <v>5378</v>
      </c>
    </row>
    <row r="1371" spans="1:4" s="176" customFormat="1" x14ac:dyDescent="0.3">
      <c r="A1371" s="89" t="s">
        <v>520</v>
      </c>
      <c r="B1371" s="90" t="s">
        <v>5186</v>
      </c>
      <c r="C1371" s="90" t="s">
        <v>5370</v>
      </c>
      <c r="D1371" s="90" t="s">
        <v>5379</v>
      </c>
    </row>
    <row r="1372" spans="1:4" s="176" customFormat="1" x14ac:dyDescent="0.3">
      <c r="A1372" s="89" t="s">
        <v>520</v>
      </c>
      <c r="B1372" s="90" t="s">
        <v>5186</v>
      </c>
      <c r="C1372" s="90" t="s">
        <v>5370</v>
      </c>
      <c r="D1372" s="90" t="s">
        <v>5380</v>
      </c>
    </row>
    <row r="1373" spans="1:4" s="176" customFormat="1" x14ac:dyDescent="0.3">
      <c r="A1373" s="89" t="s">
        <v>520</v>
      </c>
      <c r="B1373" s="90" t="s">
        <v>5186</v>
      </c>
      <c r="C1373" s="90" t="s">
        <v>5370</v>
      </c>
      <c r="D1373" s="90" t="s">
        <v>5370</v>
      </c>
    </row>
    <row r="1374" spans="1:4" s="176" customFormat="1" x14ac:dyDescent="0.3">
      <c r="A1374" s="89" t="s">
        <v>520</v>
      </c>
      <c r="B1374" s="90" t="s">
        <v>5186</v>
      </c>
      <c r="C1374" s="90" t="s">
        <v>5370</v>
      </c>
      <c r="D1374" s="90" t="s">
        <v>5381</v>
      </c>
    </row>
    <row r="1375" spans="1:4" s="176" customFormat="1" x14ac:dyDescent="0.3">
      <c r="A1375" s="89" t="s">
        <v>520</v>
      </c>
      <c r="B1375" s="90" t="s">
        <v>5186</v>
      </c>
      <c r="C1375" s="90" t="s">
        <v>5370</v>
      </c>
      <c r="D1375" s="90" t="s">
        <v>5382</v>
      </c>
    </row>
    <row r="1376" spans="1:4" s="176" customFormat="1" x14ac:dyDescent="0.3">
      <c r="A1376" s="89" t="s">
        <v>520</v>
      </c>
      <c r="B1376" s="90" t="s">
        <v>5186</v>
      </c>
      <c r="C1376" s="90" t="s">
        <v>5370</v>
      </c>
      <c r="D1376" s="90" t="s">
        <v>5383</v>
      </c>
    </row>
    <row r="1377" spans="1:4" s="176" customFormat="1" x14ac:dyDescent="0.3">
      <c r="A1377" s="89" t="s">
        <v>520</v>
      </c>
      <c r="B1377" s="90" t="s">
        <v>5186</v>
      </c>
      <c r="C1377" s="90" t="s">
        <v>5370</v>
      </c>
      <c r="D1377" s="90" t="s">
        <v>5384</v>
      </c>
    </row>
    <row r="1378" spans="1:4" s="176" customFormat="1" x14ac:dyDescent="0.3">
      <c r="A1378" s="89" t="s">
        <v>520</v>
      </c>
      <c r="B1378" s="90" t="s">
        <v>5186</v>
      </c>
      <c r="C1378" s="90" t="s">
        <v>5370</v>
      </c>
      <c r="D1378" s="90" t="s">
        <v>5385</v>
      </c>
    </row>
    <row r="1379" spans="1:4" s="176" customFormat="1" x14ac:dyDescent="0.3">
      <c r="A1379" s="89" t="s">
        <v>520</v>
      </c>
      <c r="B1379" s="90" t="s">
        <v>5186</v>
      </c>
      <c r="C1379" s="90" t="s">
        <v>5370</v>
      </c>
      <c r="D1379" s="90" t="s">
        <v>5386</v>
      </c>
    </row>
    <row r="1380" spans="1:4" s="176" customFormat="1" x14ac:dyDescent="0.3">
      <c r="A1380" s="89" t="s">
        <v>520</v>
      </c>
      <c r="B1380" s="90" t="s">
        <v>5186</v>
      </c>
      <c r="C1380" s="90" t="s">
        <v>5370</v>
      </c>
      <c r="D1380" s="90" t="s">
        <v>5387</v>
      </c>
    </row>
    <row r="1381" spans="1:4" s="176" customFormat="1" x14ac:dyDescent="0.3">
      <c r="A1381" s="89" t="s">
        <v>520</v>
      </c>
      <c r="B1381" s="90" t="s">
        <v>5186</v>
      </c>
      <c r="C1381" s="90" t="s">
        <v>5370</v>
      </c>
      <c r="D1381" s="90" t="s">
        <v>4807</v>
      </c>
    </row>
    <row r="1382" spans="1:4" s="176" customFormat="1" x14ac:dyDescent="0.3">
      <c r="A1382" s="89" t="s">
        <v>520</v>
      </c>
      <c r="B1382" s="90" t="s">
        <v>5186</v>
      </c>
      <c r="C1382" s="90" t="s">
        <v>5370</v>
      </c>
      <c r="D1382" s="90" t="s">
        <v>5388</v>
      </c>
    </row>
    <row r="1383" spans="1:4" s="176" customFormat="1" x14ac:dyDescent="0.3">
      <c r="A1383" s="89" t="s">
        <v>520</v>
      </c>
      <c r="B1383" s="90" t="s">
        <v>5186</v>
      </c>
      <c r="C1383" s="90" t="s">
        <v>5370</v>
      </c>
      <c r="D1383" s="90" t="s">
        <v>5389</v>
      </c>
    </row>
    <row r="1384" spans="1:4" s="176" customFormat="1" x14ac:dyDescent="0.3">
      <c r="A1384" s="89" t="s">
        <v>520</v>
      </c>
      <c r="B1384" s="90" t="s">
        <v>5186</v>
      </c>
      <c r="C1384" s="90" t="s">
        <v>5370</v>
      </c>
      <c r="D1384" s="90" t="s">
        <v>5390</v>
      </c>
    </row>
    <row r="1385" spans="1:4" s="176" customFormat="1" x14ac:dyDescent="0.3">
      <c r="A1385" s="89" t="s">
        <v>520</v>
      </c>
      <c r="B1385" s="90" t="s">
        <v>5186</v>
      </c>
      <c r="C1385" s="90" t="s">
        <v>5370</v>
      </c>
      <c r="D1385" s="90" t="s">
        <v>5391</v>
      </c>
    </row>
    <row r="1386" spans="1:4" s="176" customFormat="1" x14ac:dyDescent="0.3">
      <c r="A1386" s="89" t="s">
        <v>520</v>
      </c>
      <c r="B1386" s="90" t="s">
        <v>5186</v>
      </c>
      <c r="C1386" s="90" t="s">
        <v>5370</v>
      </c>
      <c r="D1386" s="90" t="s">
        <v>5392</v>
      </c>
    </row>
    <row r="1387" spans="1:4" s="176" customFormat="1" x14ac:dyDescent="0.3">
      <c r="A1387" s="89" t="s">
        <v>520</v>
      </c>
      <c r="B1387" s="90" t="s">
        <v>5186</v>
      </c>
      <c r="C1387" s="90" t="s">
        <v>5370</v>
      </c>
      <c r="D1387" s="90" t="s">
        <v>5393</v>
      </c>
    </row>
    <row r="1388" spans="1:4" s="176" customFormat="1" x14ac:dyDescent="0.3">
      <c r="A1388" s="89" t="s">
        <v>520</v>
      </c>
      <c r="B1388" s="90" t="s">
        <v>5186</v>
      </c>
      <c r="C1388" s="90" t="s">
        <v>5370</v>
      </c>
      <c r="D1388" s="90" t="s">
        <v>5394</v>
      </c>
    </row>
    <row r="1389" spans="1:4" s="176" customFormat="1" x14ac:dyDescent="0.3">
      <c r="A1389" s="89" t="s">
        <v>520</v>
      </c>
      <c r="B1389" s="90" t="s">
        <v>5186</v>
      </c>
      <c r="C1389" s="90" t="s">
        <v>5395</v>
      </c>
      <c r="D1389" s="90" t="s">
        <v>5396</v>
      </c>
    </row>
    <row r="1390" spans="1:4" s="176" customFormat="1" x14ac:dyDescent="0.3">
      <c r="A1390" s="89" t="s">
        <v>520</v>
      </c>
      <c r="B1390" s="90" t="s">
        <v>5186</v>
      </c>
      <c r="C1390" s="90" t="s">
        <v>5395</v>
      </c>
      <c r="D1390" s="90" t="s">
        <v>5397</v>
      </c>
    </row>
    <row r="1391" spans="1:4" s="176" customFormat="1" x14ac:dyDescent="0.3">
      <c r="A1391" s="89" t="s">
        <v>520</v>
      </c>
      <c r="B1391" s="90" t="s">
        <v>5186</v>
      </c>
      <c r="C1391" s="90" t="s">
        <v>5395</v>
      </c>
      <c r="D1391" s="90" t="s">
        <v>5398</v>
      </c>
    </row>
    <row r="1392" spans="1:4" s="176" customFormat="1" x14ac:dyDescent="0.3">
      <c r="A1392" s="89" t="s">
        <v>520</v>
      </c>
      <c r="B1392" s="90" t="s">
        <v>5186</v>
      </c>
      <c r="C1392" s="90" t="s">
        <v>5395</v>
      </c>
      <c r="D1392" s="90" t="s">
        <v>5399</v>
      </c>
    </row>
    <row r="1393" spans="1:4" s="176" customFormat="1" x14ac:dyDescent="0.3">
      <c r="A1393" s="89" t="s">
        <v>520</v>
      </c>
      <c r="B1393" s="90" t="s">
        <v>5186</v>
      </c>
      <c r="C1393" s="90" t="s">
        <v>5395</v>
      </c>
      <c r="D1393" s="90" t="s">
        <v>5400</v>
      </c>
    </row>
    <row r="1394" spans="1:4" s="176" customFormat="1" x14ac:dyDescent="0.3">
      <c r="A1394" s="89" t="s">
        <v>520</v>
      </c>
      <c r="B1394" s="90" t="s">
        <v>5186</v>
      </c>
      <c r="C1394" s="90" t="s">
        <v>5395</v>
      </c>
      <c r="D1394" s="90" t="s">
        <v>5401</v>
      </c>
    </row>
    <row r="1395" spans="1:4" s="176" customFormat="1" x14ac:dyDescent="0.3">
      <c r="A1395" s="89" t="s">
        <v>520</v>
      </c>
      <c r="B1395" s="90" t="s">
        <v>5186</v>
      </c>
      <c r="C1395" s="90" t="s">
        <v>5395</v>
      </c>
      <c r="D1395" s="90" t="s">
        <v>5402</v>
      </c>
    </row>
    <row r="1396" spans="1:4" s="176" customFormat="1" x14ac:dyDescent="0.3">
      <c r="A1396" s="89" t="s">
        <v>520</v>
      </c>
      <c r="B1396" s="90" t="s">
        <v>5186</v>
      </c>
      <c r="C1396" s="90" t="s">
        <v>5395</v>
      </c>
      <c r="D1396" s="90" t="s">
        <v>5403</v>
      </c>
    </row>
    <row r="1397" spans="1:4" s="176" customFormat="1" x14ac:dyDescent="0.3">
      <c r="A1397" s="89" t="s">
        <v>520</v>
      </c>
      <c r="B1397" s="90" t="s">
        <v>5186</v>
      </c>
      <c r="C1397" s="90" t="s">
        <v>5395</v>
      </c>
      <c r="D1397" s="90" t="s">
        <v>5404</v>
      </c>
    </row>
    <row r="1398" spans="1:4" s="176" customFormat="1" x14ac:dyDescent="0.3">
      <c r="A1398" s="89" t="s">
        <v>520</v>
      </c>
      <c r="B1398" s="90" t="s">
        <v>5186</v>
      </c>
      <c r="C1398" s="90" t="s">
        <v>5395</v>
      </c>
      <c r="D1398" s="90" t="s">
        <v>5405</v>
      </c>
    </row>
    <row r="1399" spans="1:4" s="176" customFormat="1" x14ac:dyDescent="0.3">
      <c r="A1399" s="89" t="s">
        <v>520</v>
      </c>
      <c r="B1399" s="90" t="s">
        <v>5186</v>
      </c>
      <c r="C1399" s="90" t="s">
        <v>5395</v>
      </c>
      <c r="D1399" s="90" t="s">
        <v>5406</v>
      </c>
    </row>
    <row r="1400" spans="1:4" s="176" customFormat="1" x14ac:dyDescent="0.3">
      <c r="A1400" s="89" t="s">
        <v>520</v>
      </c>
      <c r="B1400" s="90" t="s">
        <v>5186</v>
      </c>
      <c r="C1400" s="90" t="s">
        <v>5395</v>
      </c>
      <c r="D1400" s="90" t="s">
        <v>5407</v>
      </c>
    </row>
    <row r="1401" spans="1:4" s="176" customFormat="1" x14ac:dyDescent="0.3">
      <c r="A1401" s="89" t="s">
        <v>520</v>
      </c>
      <c r="B1401" s="90" t="s">
        <v>5186</v>
      </c>
      <c r="C1401" s="90" t="s">
        <v>5395</v>
      </c>
      <c r="D1401" s="90" t="s">
        <v>5408</v>
      </c>
    </row>
    <row r="1402" spans="1:4" s="176" customFormat="1" x14ac:dyDescent="0.3">
      <c r="A1402" s="89" t="s">
        <v>520</v>
      </c>
      <c r="B1402" s="90" t="s">
        <v>5186</v>
      </c>
      <c r="C1402" s="90" t="s">
        <v>5395</v>
      </c>
      <c r="D1402" s="90" t="s">
        <v>5409</v>
      </c>
    </row>
    <row r="1403" spans="1:4" s="176" customFormat="1" x14ac:dyDescent="0.3">
      <c r="A1403" s="89" t="s">
        <v>520</v>
      </c>
      <c r="B1403" s="90" t="s">
        <v>5186</v>
      </c>
      <c r="C1403" s="90" t="s">
        <v>5395</v>
      </c>
      <c r="D1403" s="90" t="s">
        <v>5410</v>
      </c>
    </row>
    <row r="1404" spans="1:4" s="176" customFormat="1" x14ac:dyDescent="0.3">
      <c r="A1404" s="89" t="s">
        <v>520</v>
      </c>
      <c r="B1404" s="90" t="s">
        <v>5186</v>
      </c>
      <c r="C1404" s="90" t="s">
        <v>5395</v>
      </c>
      <c r="D1404" s="90" t="s">
        <v>5088</v>
      </c>
    </row>
    <row r="1405" spans="1:4" s="176" customFormat="1" x14ac:dyDescent="0.3">
      <c r="A1405" s="89" t="s">
        <v>520</v>
      </c>
      <c r="B1405" s="90" t="s">
        <v>5186</v>
      </c>
      <c r="C1405" s="90" t="s">
        <v>5395</v>
      </c>
      <c r="D1405" s="90" t="s">
        <v>5411</v>
      </c>
    </row>
    <row r="1406" spans="1:4" s="176" customFormat="1" x14ac:dyDescent="0.3">
      <c r="A1406" s="89" t="s">
        <v>520</v>
      </c>
      <c r="B1406" s="90" t="s">
        <v>5186</v>
      </c>
      <c r="C1406" s="90" t="s">
        <v>5395</v>
      </c>
      <c r="D1406" s="90" t="s">
        <v>5412</v>
      </c>
    </row>
    <row r="1407" spans="1:4" s="176" customFormat="1" x14ac:dyDescent="0.3">
      <c r="A1407" s="89" t="s">
        <v>520</v>
      </c>
      <c r="B1407" s="90" t="s">
        <v>5186</v>
      </c>
      <c r="C1407" s="90" t="s">
        <v>5395</v>
      </c>
      <c r="D1407" s="90" t="s">
        <v>5413</v>
      </c>
    </row>
    <row r="1408" spans="1:4" s="176" customFormat="1" x14ac:dyDescent="0.3">
      <c r="A1408" s="89" t="s">
        <v>520</v>
      </c>
      <c r="B1408" s="90" t="s">
        <v>5186</v>
      </c>
      <c r="C1408" s="90" t="s">
        <v>5395</v>
      </c>
      <c r="D1408" s="90" t="s">
        <v>5414</v>
      </c>
    </row>
    <row r="1409" spans="1:4" s="176" customFormat="1" x14ac:dyDescent="0.3">
      <c r="A1409" s="89" t="s">
        <v>520</v>
      </c>
      <c r="B1409" s="90" t="s">
        <v>5186</v>
      </c>
      <c r="C1409" s="90" t="s">
        <v>5395</v>
      </c>
      <c r="D1409" s="90" t="s">
        <v>5415</v>
      </c>
    </row>
    <row r="1410" spans="1:4" s="176" customFormat="1" x14ac:dyDescent="0.3">
      <c r="A1410" s="89" t="s">
        <v>520</v>
      </c>
      <c r="B1410" s="90" t="s">
        <v>5186</v>
      </c>
      <c r="C1410" s="90" t="s">
        <v>5395</v>
      </c>
      <c r="D1410" s="90" t="s">
        <v>5416</v>
      </c>
    </row>
    <row r="1411" spans="1:4" s="176" customFormat="1" x14ac:dyDescent="0.3">
      <c r="A1411" s="89" t="s">
        <v>520</v>
      </c>
      <c r="B1411" s="90" t="s">
        <v>5186</v>
      </c>
      <c r="C1411" s="90" t="s">
        <v>5395</v>
      </c>
      <c r="D1411" s="90" t="s">
        <v>5417</v>
      </c>
    </row>
    <row r="1412" spans="1:4" s="176" customFormat="1" x14ac:dyDescent="0.3">
      <c r="A1412" s="89" t="s">
        <v>520</v>
      </c>
      <c r="B1412" s="90" t="s">
        <v>5186</v>
      </c>
      <c r="C1412" s="90" t="s">
        <v>5395</v>
      </c>
      <c r="D1412" s="90" t="s">
        <v>5395</v>
      </c>
    </row>
    <row r="1413" spans="1:4" s="176" customFormat="1" x14ac:dyDescent="0.3">
      <c r="A1413" s="89" t="s">
        <v>520</v>
      </c>
      <c r="B1413" s="90" t="s">
        <v>5186</v>
      </c>
      <c r="C1413" s="90" t="s">
        <v>5395</v>
      </c>
      <c r="D1413" s="90" t="s">
        <v>5418</v>
      </c>
    </row>
    <row r="1414" spans="1:4" s="176" customFormat="1" x14ac:dyDescent="0.3">
      <c r="A1414" s="89" t="s">
        <v>520</v>
      </c>
      <c r="B1414" s="90" t="s">
        <v>5186</v>
      </c>
      <c r="C1414" s="90" t="s">
        <v>5395</v>
      </c>
      <c r="D1414" s="90" t="s">
        <v>5419</v>
      </c>
    </row>
    <row r="1415" spans="1:4" s="176" customFormat="1" x14ac:dyDescent="0.3">
      <c r="A1415" s="89" t="s">
        <v>520</v>
      </c>
      <c r="B1415" s="90" t="s">
        <v>5186</v>
      </c>
      <c r="C1415" s="90" t="s">
        <v>5395</v>
      </c>
      <c r="D1415" s="90" t="s">
        <v>5420</v>
      </c>
    </row>
    <row r="1416" spans="1:4" s="176" customFormat="1" x14ac:dyDescent="0.3">
      <c r="A1416" s="89" t="s">
        <v>520</v>
      </c>
      <c r="B1416" s="90" t="s">
        <v>5186</v>
      </c>
      <c r="C1416" s="90" t="s">
        <v>5395</v>
      </c>
      <c r="D1416" s="90" t="s">
        <v>5421</v>
      </c>
    </row>
    <row r="1417" spans="1:4" s="176" customFormat="1" x14ac:dyDescent="0.3">
      <c r="A1417" s="89" t="s">
        <v>520</v>
      </c>
      <c r="B1417" s="90" t="s">
        <v>5186</v>
      </c>
      <c r="C1417" s="90" t="s">
        <v>5395</v>
      </c>
      <c r="D1417" s="90" t="s">
        <v>5422</v>
      </c>
    </row>
    <row r="1418" spans="1:4" s="176" customFormat="1" x14ac:dyDescent="0.3">
      <c r="A1418" s="89" t="s">
        <v>520</v>
      </c>
      <c r="B1418" s="90" t="s">
        <v>5186</v>
      </c>
      <c r="C1418" s="90" t="s">
        <v>5395</v>
      </c>
      <c r="D1418" s="90" t="s">
        <v>5423</v>
      </c>
    </row>
    <row r="1419" spans="1:4" s="176" customFormat="1" x14ac:dyDescent="0.3">
      <c r="A1419" s="89" t="s">
        <v>520</v>
      </c>
      <c r="B1419" s="90" t="s">
        <v>5186</v>
      </c>
      <c r="C1419" s="90" t="s">
        <v>5395</v>
      </c>
      <c r="D1419" s="90" t="s">
        <v>5424</v>
      </c>
    </row>
    <row r="1420" spans="1:4" s="176" customFormat="1" x14ac:dyDescent="0.3">
      <c r="A1420" s="89" t="s">
        <v>520</v>
      </c>
      <c r="B1420" s="90" t="s">
        <v>5186</v>
      </c>
      <c r="C1420" s="90" t="s">
        <v>5395</v>
      </c>
      <c r="D1420" s="90" t="s">
        <v>5425</v>
      </c>
    </row>
    <row r="1421" spans="1:4" s="176" customFormat="1" x14ac:dyDescent="0.3">
      <c r="A1421" s="89" t="s">
        <v>520</v>
      </c>
      <c r="B1421" s="90" t="s">
        <v>5186</v>
      </c>
      <c r="C1421" s="90" t="s">
        <v>5395</v>
      </c>
      <c r="D1421" s="90" t="s">
        <v>5426</v>
      </c>
    </row>
    <row r="1422" spans="1:4" s="176" customFormat="1" x14ac:dyDescent="0.3">
      <c r="A1422" s="89" t="s">
        <v>520</v>
      </c>
      <c r="B1422" s="90" t="s">
        <v>5186</v>
      </c>
      <c r="C1422" s="90" t="s">
        <v>5395</v>
      </c>
      <c r="D1422" s="90" t="s">
        <v>5427</v>
      </c>
    </row>
    <row r="1423" spans="1:4" s="176" customFormat="1" x14ac:dyDescent="0.3">
      <c r="A1423" s="89" t="s">
        <v>520</v>
      </c>
      <c r="B1423" s="90" t="s">
        <v>5186</v>
      </c>
      <c r="C1423" s="90" t="s">
        <v>5395</v>
      </c>
      <c r="D1423" s="90" t="s">
        <v>5428</v>
      </c>
    </row>
    <row r="1424" spans="1:4" s="176" customFormat="1" x14ac:dyDescent="0.3">
      <c r="A1424" s="89" t="s">
        <v>520</v>
      </c>
      <c r="B1424" s="90" t="s">
        <v>5186</v>
      </c>
      <c r="C1424" s="90" t="s">
        <v>5395</v>
      </c>
      <c r="D1424" s="90" t="s">
        <v>5429</v>
      </c>
    </row>
    <row r="1425" spans="1:4" s="176" customFormat="1" x14ac:dyDescent="0.3">
      <c r="A1425" s="89" t="s">
        <v>520</v>
      </c>
      <c r="B1425" s="90" t="s">
        <v>5186</v>
      </c>
      <c r="C1425" s="90" t="s">
        <v>5395</v>
      </c>
      <c r="D1425" s="90" t="s">
        <v>5430</v>
      </c>
    </row>
    <row r="1426" spans="1:4" s="176" customFormat="1" x14ac:dyDescent="0.3">
      <c r="A1426" s="89" t="s">
        <v>520</v>
      </c>
      <c r="B1426" s="90" t="s">
        <v>5186</v>
      </c>
      <c r="C1426" s="90" t="s">
        <v>5395</v>
      </c>
      <c r="D1426" s="90" t="s">
        <v>5431</v>
      </c>
    </row>
    <row r="1427" spans="1:4" s="176" customFormat="1" x14ac:dyDescent="0.3">
      <c r="A1427" s="89" t="s">
        <v>520</v>
      </c>
      <c r="B1427" s="90" t="s">
        <v>5186</v>
      </c>
      <c r="C1427" s="90" t="s">
        <v>5395</v>
      </c>
      <c r="D1427" s="90" t="s">
        <v>5432</v>
      </c>
    </row>
    <row r="1428" spans="1:4" s="176" customFormat="1" x14ac:dyDescent="0.3">
      <c r="A1428" s="89" t="s">
        <v>520</v>
      </c>
      <c r="B1428" s="90" t="s">
        <v>5186</v>
      </c>
      <c r="C1428" s="90" t="s">
        <v>5395</v>
      </c>
      <c r="D1428" s="90" t="s">
        <v>5433</v>
      </c>
    </row>
    <row r="1429" spans="1:4" s="176" customFormat="1" x14ac:dyDescent="0.3">
      <c r="A1429" s="89" t="s">
        <v>520</v>
      </c>
      <c r="B1429" s="90" t="s">
        <v>5186</v>
      </c>
      <c r="C1429" s="90" t="s">
        <v>5395</v>
      </c>
      <c r="D1429" s="90" t="s">
        <v>5434</v>
      </c>
    </row>
    <row r="1430" spans="1:4" s="176" customFormat="1" x14ac:dyDescent="0.3">
      <c r="A1430" s="89" t="s">
        <v>520</v>
      </c>
      <c r="B1430" s="90" t="s">
        <v>5186</v>
      </c>
      <c r="C1430" s="90" t="s">
        <v>5435</v>
      </c>
      <c r="D1430" s="90" t="s">
        <v>5436</v>
      </c>
    </row>
    <row r="1431" spans="1:4" s="176" customFormat="1" x14ac:dyDescent="0.3">
      <c r="A1431" s="89" t="s">
        <v>520</v>
      </c>
      <c r="B1431" s="90" t="s">
        <v>5186</v>
      </c>
      <c r="C1431" s="90" t="s">
        <v>5435</v>
      </c>
      <c r="D1431" s="90" t="s">
        <v>5437</v>
      </c>
    </row>
    <row r="1432" spans="1:4" s="176" customFormat="1" x14ac:dyDescent="0.3">
      <c r="A1432" s="89" t="s">
        <v>520</v>
      </c>
      <c r="B1432" s="90" t="s">
        <v>5186</v>
      </c>
      <c r="C1432" s="90" t="s">
        <v>5435</v>
      </c>
      <c r="D1432" s="90" t="s">
        <v>5438</v>
      </c>
    </row>
    <row r="1433" spans="1:4" s="176" customFormat="1" x14ac:dyDescent="0.3">
      <c r="A1433" s="89" t="s">
        <v>520</v>
      </c>
      <c r="B1433" s="90" t="s">
        <v>5186</v>
      </c>
      <c r="C1433" s="90" t="s">
        <v>5435</v>
      </c>
      <c r="D1433" s="90" t="s">
        <v>4681</v>
      </c>
    </row>
    <row r="1434" spans="1:4" s="176" customFormat="1" x14ac:dyDescent="0.3">
      <c r="A1434" s="89" t="s">
        <v>520</v>
      </c>
      <c r="B1434" s="90" t="s">
        <v>5186</v>
      </c>
      <c r="C1434" s="90" t="s">
        <v>5435</v>
      </c>
      <c r="D1434" s="90" t="s">
        <v>5435</v>
      </c>
    </row>
    <row r="1435" spans="1:4" s="176" customFormat="1" x14ac:dyDescent="0.3">
      <c r="A1435" s="89" t="s">
        <v>520</v>
      </c>
      <c r="B1435" s="90" t="s">
        <v>5186</v>
      </c>
      <c r="C1435" s="90" t="s">
        <v>5435</v>
      </c>
      <c r="D1435" s="90" t="s">
        <v>5439</v>
      </c>
    </row>
    <row r="1436" spans="1:4" s="176" customFormat="1" x14ac:dyDescent="0.3">
      <c r="A1436" s="89" t="s">
        <v>520</v>
      </c>
      <c r="B1436" s="90" t="s">
        <v>5186</v>
      </c>
      <c r="C1436" s="90" t="s">
        <v>5435</v>
      </c>
      <c r="D1436" s="90" t="s">
        <v>5440</v>
      </c>
    </row>
    <row r="1437" spans="1:4" s="176" customFormat="1" x14ac:dyDescent="0.3">
      <c r="A1437" s="89" t="s">
        <v>520</v>
      </c>
      <c r="B1437" s="90" t="s">
        <v>5186</v>
      </c>
      <c r="C1437" s="90" t="s">
        <v>5435</v>
      </c>
      <c r="D1437" s="90" t="s">
        <v>5441</v>
      </c>
    </row>
    <row r="1438" spans="1:4" s="176" customFormat="1" x14ac:dyDescent="0.3">
      <c r="A1438" s="89" t="s">
        <v>520</v>
      </c>
      <c r="B1438" s="90" t="s">
        <v>5186</v>
      </c>
      <c r="C1438" s="90" t="s">
        <v>5435</v>
      </c>
      <c r="D1438" s="90" t="s">
        <v>5442</v>
      </c>
    </row>
    <row r="1439" spans="1:4" s="176" customFormat="1" x14ac:dyDescent="0.3">
      <c r="A1439" s="89" t="s">
        <v>520</v>
      </c>
      <c r="B1439" s="90" t="s">
        <v>5186</v>
      </c>
      <c r="C1439" s="90" t="s">
        <v>5443</v>
      </c>
      <c r="D1439" s="90" t="s">
        <v>5444</v>
      </c>
    </row>
    <row r="1440" spans="1:4" s="176" customFormat="1" x14ac:dyDescent="0.3">
      <c r="A1440" s="89" t="s">
        <v>520</v>
      </c>
      <c r="B1440" s="90" t="s">
        <v>5186</v>
      </c>
      <c r="C1440" s="90" t="s">
        <v>5443</v>
      </c>
      <c r="D1440" s="90" t="s">
        <v>5445</v>
      </c>
    </row>
    <row r="1441" spans="1:4" s="176" customFormat="1" x14ac:dyDescent="0.3">
      <c r="A1441" s="89" t="s">
        <v>520</v>
      </c>
      <c r="B1441" s="90" t="s">
        <v>5186</v>
      </c>
      <c r="C1441" s="90" t="s">
        <v>5443</v>
      </c>
      <c r="D1441" s="90" t="s">
        <v>5357</v>
      </c>
    </row>
    <row r="1442" spans="1:4" s="176" customFormat="1" x14ac:dyDescent="0.3">
      <c r="A1442" s="89" t="s">
        <v>520</v>
      </c>
      <c r="B1442" s="90" t="s">
        <v>5186</v>
      </c>
      <c r="C1442" s="90" t="s">
        <v>5443</v>
      </c>
      <c r="D1442" s="90" t="s">
        <v>5446</v>
      </c>
    </row>
    <row r="1443" spans="1:4" s="176" customFormat="1" x14ac:dyDescent="0.3">
      <c r="A1443" s="89" t="s">
        <v>520</v>
      </c>
      <c r="B1443" s="90" t="s">
        <v>5186</v>
      </c>
      <c r="C1443" s="90" t="s">
        <v>5443</v>
      </c>
      <c r="D1443" s="90" t="s">
        <v>5447</v>
      </c>
    </row>
    <row r="1444" spans="1:4" s="176" customFormat="1" x14ac:dyDescent="0.3">
      <c r="A1444" s="89" t="s">
        <v>520</v>
      </c>
      <c r="B1444" s="90" t="s">
        <v>5186</v>
      </c>
      <c r="C1444" s="90" t="s">
        <v>5443</v>
      </c>
      <c r="D1444" s="90" t="s">
        <v>5448</v>
      </c>
    </row>
    <row r="1445" spans="1:4" s="176" customFormat="1" x14ac:dyDescent="0.3">
      <c r="A1445" s="89" t="s">
        <v>520</v>
      </c>
      <c r="B1445" s="90" t="s">
        <v>5186</v>
      </c>
      <c r="C1445" s="90" t="s">
        <v>5443</v>
      </c>
      <c r="D1445" s="90" t="s">
        <v>5449</v>
      </c>
    </row>
    <row r="1446" spans="1:4" s="176" customFormat="1" x14ac:dyDescent="0.3">
      <c r="A1446" s="89" t="s">
        <v>520</v>
      </c>
      <c r="B1446" s="90" t="s">
        <v>5186</v>
      </c>
      <c r="C1446" s="90" t="s">
        <v>5443</v>
      </c>
      <c r="D1446" s="90" t="s">
        <v>5450</v>
      </c>
    </row>
    <row r="1447" spans="1:4" s="176" customFormat="1" x14ac:dyDescent="0.3">
      <c r="A1447" s="89" t="s">
        <v>520</v>
      </c>
      <c r="B1447" s="90" t="s">
        <v>5186</v>
      </c>
      <c r="C1447" s="90" t="s">
        <v>5443</v>
      </c>
      <c r="D1447" s="90" t="s">
        <v>5451</v>
      </c>
    </row>
    <row r="1448" spans="1:4" s="176" customFormat="1" x14ac:dyDescent="0.3">
      <c r="A1448" s="89" t="s">
        <v>520</v>
      </c>
      <c r="B1448" s="90" t="s">
        <v>5186</v>
      </c>
      <c r="C1448" s="90" t="s">
        <v>5443</v>
      </c>
      <c r="D1448" s="90" t="s">
        <v>5452</v>
      </c>
    </row>
    <row r="1449" spans="1:4" s="176" customFormat="1" x14ac:dyDescent="0.3">
      <c r="A1449" s="89" t="s">
        <v>520</v>
      </c>
      <c r="B1449" s="90" t="s">
        <v>5186</v>
      </c>
      <c r="C1449" s="90" t="s">
        <v>5443</v>
      </c>
      <c r="D1449" s="90" t="s">
        <v>5453</v>
      </c>
    </row>
    <row r="1450" spans="1:4" s="176" customFormat="1" x14ac:dyDescent="0.3">
      <c r="A1450" s="89" t="s">
        <v>520</v>
      </c>
      <c r="B1450" s="90" t="s">
        <v>5186</v>
      </c>
      <c r="C1450" s="90" t="s">
        <v>5443</v>
      </c>
      <c r="D1450" s="90" t="s">
        <v>5454</v>
      </c>
    </row>
    <row r="1451" spans="1:4" s="176" customFormat="1" x14ac:dyDescent="0.3">
      <c r="A1451" s="89" t="s">
        <v>520</v>
      </c>
      <c r="B1451" s="90" t="s">
        <v>5186</v>
      </c>
      <c r="C1451" s="90" t="s">
        <v>5443</v>
      </c>
      <c r="D1451" s="90" t="s">
        <v>5455</v>
      </c>
    </row>
    <row r="1452" spans="1:4" s="176" customFormat="1" x14ac:dyDescent="0.3">
      <c r="A1452" s="89" t="s">
        <v>520</v>
      </c>
      <c r="B1452" s="90" t="s">
        <v>5186</v>
      </c>
      <c r="C1452" s="90" t="s">
        <v>5443</v>
      </c>
      <c r="D1452" s="90" t="s">
        <v>5456</v>
      </c>
    </row>
    <row r="1453" spans="1:4" s="176" customFormat="1" x14ac:dyDescent="0.3">
      <c r="A1453" s="89" t="s">
        <v>520</v>
      </c>
      <c r="B1453" s="90" t="s">
        <v>5186</v>
      </c>
      <c r="C1453" s="90" t="s">
        <v>5443</v>
      </c>
      <c r="D1453" s="90" t="s">
        <v>5457</v>
      </c>
    </row>
    <row r="1454" spans="1:4" s="176" customFormat="1" x14ac:dyDescent="0.3">
      <c r="A1454" s="89" t="s">
        <v>520</v>
      </c>
      <c r="B1454" s="90" t="s">
        <v>5186</v>
      </c>
      <c r="C1454" s="90" t="s">
        <v>5443</v>
      </c>
      <c r="D1454" s="90" t="s">
        <v>5458</v>
      </c>
    </row>
    <row r="1455" spans="1:4" s="176" customFormat="1" x14ac:dyDescent="0.3">
      <c r="A1455" s="89" t="s">
        <v>520</v>
      </c>
      <c r="B1455" s="90" t="s">
        <v>5186</v>
      </c>
      <c r="C1455" s="90" t="s">
        <v>5443</v>
      </c>
      <c r="D1455" s="90" t="s">
        <v>5459</v>
      </c>
    </row>
    <row r="1456" spans="1:4" s="176" customFormat="1" x14ac:dyDescent="0.3">
      <c r="A1456" s="89" t="s">
        <v>520</v>
      </c>
      <c r="B1456" s="90" t="s">
        <v>5186</v>
      </c>
      <c r="C1456" s="90" t="s">
        <v>5443</v>
      </c>
      <c r="D1456" s="90" t="s">
        <v>5460</v>
      </c>
    </row>
    <row r="1457" spans="1:4" s="176" customFormat="1" x14ac:dyDescent="0.3">
      <c r="A1457" s="89" t="s">
        <v>520</v>
      </c>
      <c r="B1457" s="90" t="s">
        <v>5186</v>
      </c>
      <c r="C1457" s="90" t="s">
        <v>5443</v>
      </c>
      <c r="D1457" s="90" t="s">
        <v>5461</v>
      </c>
    </row>
    <row r="1458" spans="1:4" s="176" customFormat="1" x14ac:dyDescent="0.3">
      <c r="A1458" s="89" t="s">
        <v>520</v>
      </c>
      <c r="B1458" s="90" t="s">
        <v>5186</v>
      </c>
      <c r="C1458" s="90" t="s">
        <v>5443</v>
      </c>
      <c r="D1458" s="90" t="s">
        <v>5462</v>
      </c>
    </row>
    <row r="1459" spans="1:4" s="176" customFormat="1" x14ac:dyDescent="0.3">
      <c r="A1459" s="89" t="s">
        <v>520</v>
      </c>
      <c r="B1459" s="90" t="s">
        <v>5186</v>
      </c>
      <c r="C1459" s="90" t="s">
        <v>5443</v>
      </c>
      <c r="D1459" s="90" t="s">
        <v>5198</v>
      </c>
    </row>
    <row r="1460" spans="1:4" s="176" customFormat="1" x14ac:dyDescent="0.3">
      <c r="A1460" s="89" t="s">
        <v>520</v>
      </c>
      <c r="B1460" s="90" t="s">
        <v>5186</v>
      </c>
      <c r="C1460" s="90" t="s">
        <v>5443</v>
      </c>
      <c r="D1460" s="90" t="s">
        <v>5463</v>
      </c>
    </row>
    <row r="1461" spans="1:4" s="176" customFormat="1" x14ac:dyDescent="0.3">
      <c r="A1461" s="89" t="s">
        <v>520</v>
      </c>
      <c r="B1461" s="90" t="s">
        <v>5186</v>
      </c>
      <c r="C1461" s="90" t="s">
        <v>5443</v>
      </c>
      <c r="D1461" s="90" t="s">
        <v>5464</v>
      </c>
    </row>
    <row r="1462" spans="1:4" s="176" customFormat="1" x14ac:dyDescent="0.3">
      <c r="A1462" s="89" t="s">
        <v>520</v>
      </c>
      <c r="B1462" s="90" t="s">
        <v>5186</v>
      </c>
      <c r="C1462" s="90" t="s">
        <v>5443</v>
      </c>
      <c r="D1462" s="90" t="s">
        <v>5465</v>
      </c>
    </row>
    <row r="1463" spans="1:4" s="176" customFormat="1" x14ac:dyDescent="0.3">
      <c r="A1463" s="89" t="s">
        <v>520</v>
      </c>
      <c r="B1463" s="90" t="s">
        <v>5186</v>
      </c>
      <c r="C1463" s="90" t="s">
        <v>5443</v>
      </c>
      <c r="D1463" s="90" t="s">
        <v>5466</v>
      </c>
    </row>
    <row r="1464" spans="1:4" s="176" customFormat="1" x14ac:dyDescent="0.3">
      <c r="A1464" s="89" t="s">
        <v>520</v>
      </c>
      <c r="B1464" s="90" t="s">
        <v>5186</v>
      </c>
      <c r="C1464" s="90" t="s">
        <v>5443</v>
      </c>
      <c r="D1464" s="90" t="s">
        <v>5467</v>
      </c>
    </row>
    <row r="1465" spans="1:4" s="176" customFormat="1" x14ac:dyDescent="0.3">
      <c r="A1465" s="89" t="s">
        <v>520</v>
      </c>
      <c r="B1465" s="90" t="s">
        <v>5186</v>
      </c>
      <c r="C1465" s="90" t="s">
        <v>5443</v>
      </c>
      <c r="D1465" s="90" t="s">
        <v>5468</v>
      </c>
    </row>
    <row r="1466" spans="1:4" s="176" customFormat="1" x14ac:dyDescent="0.3">
      <c r="A1466" s="89" t="s">
        <v>520</v>
      </c>
      <c r="B1466" s="90" t="s">
        <v>5186</v>
      </c>
      <c r="C1466" s="90" t="s">
        <v>5443</v>
      </c>
      <c r="D1466" s="90" t="s">
        <v>5469</v>
      </c>
    </row>
    <row r="1467" spans="1:4" s="176" customFormat="1" x14ac:dyDescent="0.3">
      <c r="A1467" s="89" t="s">
        <v>520</v>
      </c>
      <c r="B1467" s="90" t="s">
        <v>5186</v>
      </c>
      <c r="C1467" s="90" t="s">
        <v>5443</v>
      </c>
      <c r="D1467" s="90" t="s">
        <v>5470</v>
      </c>
    </row>
    <row r="1468" spans="1:4" s="176" customFormat="1" x14ac:dyDescent="0.3">
      <c r="A1468" s="89" t="s">
        <v>520</v>
      </c>
      <c r="B1468" s="90" t="s">
        <v>5186</v>
      </c>
      <c r="C1468" s="90" t="s">
        <v>5443</v>
      </c>
      <c r="D1468" s="90" t="s">
        <v>5471</v>
      </c>
    </row>
    <row r="1469" spans="1:4" s="176" customFormat="1" x14ac:dyDescent="0.3">
      <c r="A1469" s="89" t="s">
        <v>520</v>
      </c>
      <c r="B1469" s="90" t="s">
        <v>5186</v>
      </c>
      <c r="C1469" s="90" t="s">
        <v>5443</v>
      </c>
      <c r="D1469" s="90" t="s">
        <v>5472</v>
      </c>
    </row>
    <row r="1470" spans="1:4" s="176" customFormat="1" x14ac:dyDescent="0.3">
      <c r="A1470" s="89" t="s">
        <v>520</v>
      </c>
      <c r="B1470" s="90" t="s">
        <v>5186</v>
      </c>
      <c r="C1470" s="90" t="s">
        <v>5443</v>
      </c>
      <c r="D1470" s="90" t="s">
        <v>5473</v>
      </c>
    </row>
    <row r="1471" spans="1:4" s="176" customFormat="1" x14ac:dyDescent="0.3">
      <c r="A1471" s="89" t="s">
        <v>520</v>
      </c>
      <c r="B1471" s="90" t="s">
        <v>5186</v>
      </c>
      <c r="C1471" s="90" t="s">
        <v>5443</v>
      </c>
      <c r="D1471" s="90" t="s">
        <v>5474</v>
      </c>
    </row>
    <row r="1472" spans="1:4" s="176" customFormat="1" x14ac:dyDescent="0.3">
      <c r="A1472" s="89" t="s">
        <v>520</v>
      </c>
      <c r="B1472" s="90" t="s">
        <v>5186</v>
      </c>
      <c r="C1472" s="90" t="s">
        <v>5443</v>
      </c>
      <c r="D1472" s="90" t="s">
        <v>5475</v>
      </c>
    </row>
    <row r="1473" spans="1:4" s="176" customFormat="1" x14ac:dyDescent="0.3">
      <c r="A1473" s="89" t="s">
        <v>520</v>
      </c>
      <c r="B1473" s="90" t="s">
        <v>5186</v>
      </c>
      <c r="C1473" s="90" t="s">
        <v>5443</v>
      </c>
      <c r="D1473" s="90" t="s">
        <v>5476</v>
      </c>
    </row>
    <row r="1474" spans="1:4" s="176" customFormat="1" x14ac:dyDescent="0.3">
      <c r="A1474" s="89" t="s">
        <v>520</v>
      </c>
      <c r="B1474" s="90" t="s">
        <v>5186</v>
      </c>
      <c r="C1474" s="90" t="s">
        <v>5443</v>
      </c>
      <c r="D1474" s="90" t="s">
        <v>5443</v>
      </c>
    </row>
    <row r="1475" spans="1:4" s="176" customFormat="1" x14ac:dyDescent="0.3">
      <c r="A1475" s="89" t="s">
        <v>520</v>
      </c>
      <c r="B1475" s="90" t="s">
        <v>5186</v>
      </c>
      <c r="C1475" s="90" t="s">
        <v>5443</v>
      </c>
      <c r="D1475" s="90" t="s">
        <v>5477</v>
      </c>
    </row>
    <row r="1476" spans="1:4" s="176" customFormat="1" x14ac:dyDescent="0.3">
      <c r="A1476" s="89" t="s">
        <v>520</v>
      </c>
      <c r="B1476" s="90" t="s">
        <v>5186</v>
      </c>
      <c r="C1476" s="90" t="s">
        <v>5443</v>
      </c>
      <c r="D1476" s="90" t="s">
        <v>5478</v>
      </c>
    </row>
    <row r="1477" spans="1:4" s="176" customFormat="1" x14ac:dyDescent="0.3">
      <c r="A1477" s="89" t="s">
        <v>520</v>
      </c>
      <c r="B1477" s="90" t="s">
        <v>5186</v>
      </c>
      <c r="C1477" s="90" t="s">
        <v>5443</v>
      </c>
      <c r="D1477" s="90" t="s">
        <v>5479</v>
      </c>
    </row>
    <row r="1478" spans="1:4" s="176" customFormat="1" x14ac:dyDescent="0.3">
      <c r="A1478" s="89" t="s">
        <v>520</v>
      </c>
      <c r="B1478" s="90" t="s">
        <v>5186</v>
      </c>
      <c r="C1478" s="90" t="s">
        <v>5443</v>
      </c>
      <c r="D1478" s="90" t="s">
        <v>5480</v>
      </c>
    </row>
    <row r="1479" spans="1:4" s="176" customFormat="1" x14ac:dyDescent="0.3">
      <c r="A1479" s="89" t="s">
        <v>520</v>
      </c>
      <c r="B1479" s="90" t="s">
        <v>5186</v>
      </c>
      <c r="C1479" s="90" t="s">
        <v>5443</v>
      </c>
      <c r="D1479" s="90" t="s">
        <v>5481</v>
      </c>
    </row>
    <row r="1480" spans="1:4" s="176" customFormat="1" x14ac:dyDescent="0.3">
      <c r="A1480" s="89" t="s">
        <v>520</v>
      </c>
      <c r="B1480" s="90" t="s">
        <v>5186</v>
      </c>
      <c r="C1480" s="90" t="s">
        <v>5443</v>
      </c>
      <c r="D1480" s="90" t="s">
        <v>5482</v>
      </c>
    </row>
    <row r="1481" spans="1:4" s="176" customFormat="1" x14ac:dyDescent="0.3">
      <c r="A1481" s="89" t="s">
        <v>520</v>
      </c>
      <c r="B1481" s="90" t="s">
        <v>5186</v>
      </c>
      <c r="C1481" s="90" t="s">
        <v>5443</v>
      </c>
      <c r="D1481" s="90" t="s">
        <v>5483</v>
      </c>
    </row>
    <row r="1482" spans="1:4" s="176" customFormat="1" x14ac:dyDescent="0.3">
      <c r="A1482" s="89" t="s">
        <v>520</v>
      </c>
      <c r="B1482" s="90" t="s">
        <v>5186</v>
      </c>
      <c r="C1482" s="90" t="s">
        <v>5443</v>
      </c>
      <c r="D1482" s="90" t="s">
        <v>5310</v>
      </c>
    </row>
    <row r="1483" spans="1:4" s="176" customFormat="1" x14ac:dyDescent="0.3">
      <c r="A1483" s="89" t="s">
        <v>520</v>
      </c>
      <c r="B1483" s="90" t="s">
        <v>5186</v>
      </c>
      <c r="C1483" s="90" t="s">
        <v>5443</v>
      </c>
      <c r="D1483" s="90" t="s">
        <v>5484</v>
      </c>
    </row>
    <row r="1484" spans="1:4" s="176" customFormat="1" x14ac:dyDescent="0.3">
      <c r="A1484" s="89" t="s">
        <v>520</v>
      </c>
      <c r="B1484" s="90" t="s">
        <v>5186</v>
      </c>
      <c r="C1484" s="90" t="s">
        <v>5443</v>
      </c>
      <c r="D1484" s="90" t="s">
        <v>5485</v>
      </c>
    </row>
    <row r="1485" spans="1:4" s="176" customFormat="1" x14ac:dyDescent="0.3">
      <c r="A1485" s="89" t="s">
        <v>520</v>
      </c>
      <c r="B1485" s="90" t="s">
        <v>5186</v>
      </c>
      <c r="C1485" s="90" t="s">
        <v>5443</v>
      </c>
      <c r="D1485" s="90" t="s">
        <v>5486</v>
      </c>
    </row>
    <row r="1486" spans="1:4" s="176" customFormat="1" x14ac:dyDescent="0.3">
      <c r="A1486" s="89" t="s">
        <v>520</v>
      </c>
      <c r="B1486" s="90" t="s">
        <v>5186</v>
      </c>
      <c r="C1486" s="90" t="s">
        <v>5443</v>
      </c>
      <c r="D1486" s="90" t="s">
        <v>5487</v>
      </c>
    </row>
    <row r="1487" spans="1:4" s="176" customFormat="1" x14ac:dyDescent="0.3">
      <c r="A1487" s="89" t="s">
        <v>520</v>
      </c>
      <c r="B1487" s="90" t="s">
        <v>5186</v>
      </c>
      <c r="C1487" s="90" t="s">
        <v>5443</v>
      </c>
      <c r="D1487" s="90" t="s">
        <v>5488</v>
      </c>
    </row>
    <row r="1488" spans="1:4" s="176" customFormat="1" x14ac:dyDescent="0.3">
      <c r="A1488" s="89" t="s">
        <v>520</v>
      </c>
      <c r="B1488" s="90" t="s">
        <v>5186</v>
      </c>
      <c r="C1488" s="90" t="s">
        <v>5443</v>
      </c>
      <c r="D1488" s="90" t="s">
        <v>5489</v>
      </c>
    </row>
    <row r="1489" spans="1:4" s="176" customFormat="1" x14ac:dyDescent="0.3">
      <c r="A1489" s="89" t="s">
        <v>520</v>
      </c>
      <c r="B1489" s="90" t="s">
        <v>5186</v>
      </c>
      <c r="C1489" s="90" t="s">
        <v>5443</v>
      </c>
      <c r="D1489" s="90" t="s">
        <v>5490</v>
      </c>
    </row>
    <row r="1490" spans="1:4" s="176" customFormat="1" x14ac:dyDescent="0.3">
      <c r="A1490" s="89" t="s">
        <v>520</v>
      </c>
      <c r="B1490" s="90" t="s">
        <v>5186</v>
      </c>
      <c r="C1490" s="90" t="s">
        <v>5443</v>
      </c>
      <c r="D1490" s="90" t="s">
        <v>5491</v>
      </c>
    </row>
    <row r="1491" spans="1:4" s="176" customFormat="1" x14ac:dyDescent="0.3">
      <c r="A1491" s="89" t="s">
        <v>520</v>
      </c>
      <c r="B1491" s="90" t="s">
        <v>5186</v>
      </c>
      <c r="C1491" s="90" t="s">
        <v>5443</v>
      </c>
      <c r="D1491" s="90" t="s">
        <v>5492</v>
      </c>
    </row>
    <row r="1492" spans="1:4" s="176" customFormat="1" x14ac:dyDescent="0.3">
      <c r="A1492" s="89" t="s">
        <v>520</v>
      </c>
      <c r="B1492" s="90" t="s">
        <v>5186</v>
      </c>
      <c r="C1492" s="90" t="s">
        <v>5443</v>
      </c>
      <c r="D1492" s="90" t="s">
        <v>5493</v>
      </c>
    </row>
    <row r="1493" spans="1:4" s="176" customFormat="1" x14ac:dyDescent="0.3">
      <c r="A1493" s="89" t="s">
        <v>520</v>
      </c>
      <c r="B1493" s="90" t="s">
        <v>5186</v>
      </c>
      <c r="C1493" s="90" t="s">
        <v>5443</v>
      </c>
      <c r="D1493" s="90" t="s">
        <v>4820</v>
      </c>
    </row>
    <row r="1494" spans="1:4" s="176" customFormat="1" x14ac:dyDescent="0.3">
      <c r="A1494" s="89" t="s">
        <v>520</v>
      </c>
      <c r="B1494" s="90" t="s">
        <v>5186</v>
      </c>
      <c r="C1494" s="90" t="s">
        <v>5443</v>
      </c>
      <c r="D1494" s="90" t="s">
        <v>5494</v>
      </c>
    </row>
    <row r="1495" spans="1:4" s="176" customFormat="1" x14ac:dyDescent="0.3">
      <c r="A1495" s="89" t="s">
        <v>520</v>
      </c>
      <c r="B1495" s="90" t="s">
        <v>5186</v>
      </c>
      <c r="C1495" s="90" t="s">
        <v>5443</v>
      </c>
      <c r="D1495" s="90" t="s">
        <v>5495</v>
      </c>
    </row>
    <row r="1496" spans="1:4" s="176" customFormat="1" x14ac:dyDescent="0.3">
      <c r="A1496" s="89" t="s">
        <v>520</v>
      </c>
      <c r="B1496" s="90" t="s">
        <v>5186</v>
      </c>
      <c r="C1496" s="90" t="s">
        <v>5443</v>
      </c>
      <c r="D1496" s="90" t="s">
        <v>5496</v>
      </c>
    </row>
    <row r="1497" spans="1:4" s="176" customFormat="1" x14ac:dyDescent="0.3">
      <c r="A1497" s="89" t="s">
        <v>520</v>
      </c>
      <c r="B1497" s="90" t="s">
        <v>5186</v>
      </c>
      <c r="C1497" s="90" t="s">
        <v>5497</v>
      </c>
      <c r="D1497" s="90" t="s">
        <v>5498</v>
      </c>
    </row>
    <row r="1498" spans="1:4" s="176" customFormat="1" x14ac:dyDescent="0.3">
      <c r="A1498" s="89" t="s">
        <v>520</v>
      </c>
      <c r="B1498" s="90" t="s">
        <v>5186</v>
      </c>
      <c r="C1498" s="90" t="s">
        <v>5497</v>
      </c>
      <c r="D1498" s="90" t="s">
        <v>5499</v>
      </c>
    </row>
    <row r="1499" spans="1:4" s="176" customFormat="1" x14ac:dyDescent="0.3">
      <c r="A1499" s="89" t="s">
        <v>520</v>
      </c>
      <c r="B1499" s="90" t="s">
        <v>5186</v>
      </c>
      <c r="C1499" s="90" t="s">
        <v>5497</v>
      </c>
      <c r="D1499" s="90" t="s">
        <v>5500</v>
      </c>
    </row>
    <row r="1500" spans="1:4" s="176" customFormat="1" x14ac:dyDescent="0.3">
      <c r="A1500" s="89" t="s">
        <v>520</v>
      </c>
      <c r="B1500" s="90" t="s">
        <v>5186</v>
      </c>
      <c r="C1500" s="90" t="s">
        <v>5497</v>
      </c>
      <c r="D1500" s="90" t="s">
        <v>5501</v>
      </c>
    </row>
    <row r="1501" spans="1:4" s="176" customFormat="1" x14ac:dyDescent="0.3">
      <c r="A1501" s="89" t="s">
        <v>520</v>
      </c>
      <c r="B1501" s="90" t="s">
        <v>5186</v>
      </c>
      <c r="C1501" s="90" t="s">
        <v>5497</v>
      </c>
      <c r="D1501" s="90" t="s">
        <v>5357</v>
      </c>
    </row>
    <row r="1502" spans="1:4" s="176" customFormat="1" x14ac:dyDescent="0.3">
      <c r="A1502" s="89" t="s">
        <v>520</v>
      </c>
      <c r="B1502" s="90" t="s">
        <v>5186</v>
      </c>
      <c r="C1502" s="90" t="s">
        <v>5497</v>
      </c>
      <c r="D1502" s="90" t="s">
        <v>5502</v>
      </c>
    </row>
    <row r="1503" spans="1:4" s="176" customFormat="1" x14ac:dyDescent="0.3">
      <c r="A1503" s="89" t="s">
        <v>520</v>
      </c>
      <c r="B1503" s="90" t="s">
        <v>5186</v>
      </c>
      <c r="C1503" s="90" t="s">
        <v>5497</v>
      </c>
      <c r="D1503" s="90" t="s">
        <v>5503</v>
      </c>
    </row>
    <row r="1504" spans="1:4" s="176" customFormat="1" x14ac:dyDescent="0.3">
      <c r="A1504" s="89" t="s">
        <v>520</v>
      </c>
      <c r="B1504" s="90" t="s">
        <v>5186</v>
      </c>
      <c r="C1504" s="90" t="s">
        <v>5497</v>
      </c>
      <c r="D1504" s="90" t="s">
        <v>5504</v>
      </c>
    </row>
    <row r="1505" spans="1:4" s="176" customFormat="1" x14ac:dyDescent="0.3">
      <c r="A1505" s="89" t="s">
        <v>520</v>
      </c>
      <c r="B1505" s="90" t="s">
        <v>5186</v>
      </c>
      <c r="C1505" s="90" t="s">
        <v>5497</v>
      </c>
      <c r="D1505" s="90" t="s">
        <v>5505</v>
      </c>
    </row>
    <row r="1506" spans="1:4" s="176" customFormat="1" x14ac:dyDescent="0.3">
      <c r="A1506" s="89" t="s">
        <v>520</v>
      </c>
      <c r="B1506" s="90" t="s">
        <v>5186</v>
      </c>
      <c r="C1506" s="90" t="s">
        <v>5497</v>
      </c>
      <c r="D1506" s="90" t="s">
        <v>5506</v>
      </c>
    </row>
    <row r="1507" spans="1:4" s="176" customFormat="1" x14ac:dyDescent="0.3">
      <c r="A1507" s="89" t="s">
        <v>520</v>
      </c>
      <c r="B1507" s="90" t="s">
        <v>5186</v>
      </c>
      <c r="C1507" s="90" t="s">
        <v>5497</v>
      </c>
      <c r="D1507" s="90" t="s">
        <v>5507</v>
      </c>
    </row>
    <row r="1508" spans="1:4" s="176" customFormat="1" x14ac:dyDescent="0.3">
      <c r="A1508" s="89" t="s">
        <v>520</v>
      </c>
      <c r="B1508" s="90" t="s">
        <v>5186</v>
      </c>
      <c r="C1508" s="90" t="s">
        <v>5497</v>
      </c>
      <c r="D1508" s="90" t="s">
        <v>4967</v>
      </c>
    </row>
    <row r="1509" spans="1:4" s="176" customFormat="1" x14ac:dyDescent="0.3">
      <c r="A1509" s="89" t="s">
        <v>520</v>
      </c>
      <c r="B1509" s="90" t="s">
        <v>5186</v>
      </c>
      <c r="C1509" s="90" t="s">
        <v>5497</v>
      </c>
      <c r="D1509" s="90" t="s">
        <v>5508</v>
      </c>
    </row>
    <row r="1510" spans="1:4" s="176" customFormat="1" x14ac:dyDescent="0.3">
      <c r="A1510" s="89" t="s">
        <v>520</v>
      </c>
      <c r="B1510" s="90" t="s">
        <v>5186</v>
      </c>
      <c r="C1510" s="90" t="s">
        <v>5497</v>
      </c>
      <c r="D1510" s="90" t="s">
        <v>5509</v>
      </c>
    </row>
    <row r="1511" spans="1:4" s="176" customFormat="1" x14ac:dyDescent="0.3">
      <c r="A1511" s="89" t="s">
        <v>520</v>
      </c>
      <c r="B1511" s="90" t="s">
        <v>5186</v>
      </c>
      <c r="C1511" s="90" t="s">
        <v>5497</v>
      </c>
      <c r="D1511" s="90" t="s">
        <v>5510</v>
      </c>
    </row>
    <row r="1512" spans="1:4" s="176" customFormat="1" x14ac:dyDescent="0.3">
      <c r="A1512" s="89" t="s">
        <v>520</v>
      </c>
      <c r="B1512" s="90" t="s">
        <v>5186</v>
      </c>
      <c r="C1512" s="90" t="s">
        <v>5497</v>
      </c>
      <c r="D1512" s="90" t="s">
        <v>5511</v>
      </c>
    </row>
    <row r="1513" spans="1:4" s="176" customFormat="1" x14ac:dyDescent="0.3">
      <c r="A1513" s="89" t="s">
        <v>520</v>
      </c>
      <c r="B1513" s="90" t="s">
        <v>5186</v>
      </c>
      <c r="C1513" s="90" t="s">
        <v>5497</v>
      </c>
      <c r="D1513" s="90" t="s">
        <v>5512</v>
      </c>
    </row>
    <row r="1514" spans="1:4" s="176" customFormat="1" x14ac:dyDescent="0.3">
      <c r="A1514" s="89" t="s">
        <v>520</v>
      </c>
      <c r="B1514" s="90" t="s">
        <v>5186</v>
      </c>
      <c r="C1514" s="90" t="s">
        <v>5497</v>
      </c>
      <c r="D1514" s="90" t="s">
        <v>5513</v>
      </c>
    </row>
    <row r="1515" spans="1:4" s="176" customFormat="1" x14ac:dyDescent="0.3">
      <c r="A1515" s="89" t="s">
        <v>520</v>
      </c>
      <c r="B1515" s="90" t="s">
        <v>5186</v>
      </c>
      <c r="C1515" s="90" t="s">
        <v>5497</v>
      </c>
      <c r="D1515" s="90" t="s">
        <v>5514</v>
      </c>
    </row>
    <row r="1516" spans="1:4" s="176" customFormat="1" x14ac:dyDescent="0.3">
      <c r="A1516" s="89" t="s">
        <v>520</v>
      </c>
      <c r="B1516" s="90" t="s">
        <v>5186</v>
      </c>
      <c r="C1516" s="90" t="s">
        <v>5497</v>
      </c>
      <c r="D1516" s="90" t="s">
        <v>5515</v>
      </c>
    </row>
    <row r="1517" spans="1:4" s="176" customFormat="1" x14ac:dyDescent="0.3">
      <c r="A1517" s="89" t="s">
        <v>520</v>
      </c>
      <c r="B1517" s="90" t="s">
        <v>5186</v>
      </c>
      <c r="C1517" s="90" t="s">
        <v>5497</v>
      </c>
      <c r="D1517" s="90" t="s">
        <v>5516</v>
      </c>
    </row>
    <row r="1518" spans="1:4" s="176" customFormat="1" x14ac:dyDescent="0.3">
      <c r="A1518" s="89" t="s">
        <v>520</v>
      </c>
      <c r="B1518" s="90" t="s">
        <v>5186</v>
      </c>
      <c r="C1518" s="90" t="s">
        <v>5497</v>
      </c>
      <c r="D1518" s="90" t="s">
        <v>5517</v>
      </c>
    </row>
    <row r="1519" spans="1:4" s="176" customFormat="1" x14ac:dyDescent="0.3">
      <c r="A1519" s="89" t="s">
        <v>520</v>
      </c>
      <c r="B1519" s="90" t="s">
        <v>5186</v>
      </c>
      <c r="C1519" s="90" t="s">
        <v>5497</v>
      </c>
      <c r="D1519" s="90" t="s">
        <v>5518</v>
      </c>
    </row>
    <row r="1520" spans="1:4" s="176" customFormat="1" x14ac:dyDescent="0.3">
      <c r="A1520" s="89" t="s">
        <v>520</v>
      </c>
      <c r="B1520" s="90" t="s">
        <v>5186</v>
      </c>
      <c r="C1520" s="90" t="s">
        <v>5497</v>
      </c>
      <c r="D1520" s="90" t="s">
        <v>4536</v>
      </c>
    </row>
    <row r="1521" spans="1:4" s="176" customFormat="1" x14ac:dyDescent="0.3">
      <c r="A1521" s="89" t="s">
        <v>520</v>
      </c>
      <c r="B1521" s="90" t="s">
        <v>5186</v>
      </c>
      <c r="C1521" s="90" t="s">
        <v>5497</v>
      </c>
      <c r="D1521" s="90" t="s">
        <v>5519</v>
      </c>
    </row>
    <row r="1522" spans="1:4" s="176" customFormat="1" x14ac:dyDescent="0.3">
      <c r="A1522" s="89" t="s">
        <v>520</v>
      </c>
      <c r="B1522" s="90" t="s">
        <v>5186</v>
      </c>
      <c r="C1522" s="90" t="s">
        <v>5497</v>
      </c>
      <c r="D1522" s="90" t="s">
        <v>5520</v>
      </c>
    </row>
    <row r="1523" spans="1:4" s="176" customFormat="1" x14ac:dyDescent="0.3">
      <c r="A1523" s="89" t="s">
        <v>520</v>
      </c>
      <c r="B1523" s="90" t="s">
        <v>5186</v>
      </c>
      <c r="C1523" s="90" t="s">
        <v>5497</v>
      </c>
      <c r="D1523" s="90" t="s">
        <v>5521</v>
      </c>
    </row>
    <row r="1524" spans="1:4" s="176" customFormat="1" x14ac:dyDescent="0.3">
      <c r="A1524" s="89" t="s">
        <v>520</v>
      </c>
      <c r="B1524" s="90" t="s">
        <v>5186</v>
      </c>
      <c r="C1524" s="90" t="s">
        <v>5497</v>
      </c>
      <c r="D1524" s="90" t="s">
        <v>5522</v>
      </c>
    </row>
    <row r="1525" spans="1:4" s="176" customFormat="1" x14ac:dyDescent="0.3">
      <c r="A1525" s="89" t="s">
        <v>520</v>
      </c>
      <c r="B1525" s="90" t="s">
        <v>5186</v>
      </c>
      <c r="C1525" s="90" t="s">
        <v>5497</v>
      </c>
      <c r="D1525" s="90" t="s">
        <v>5053</v>
      </c>
    </row>
    <row r="1526" spans="1:4" s="176" customFormat="1" x14ac:dyDescent="0.3">
      <c r="A1526" s="89" t="s">
        <v>520</v>
      </c>
      <c r="B1526" s="90" t="s">
        <v>5186</v>
      </c>
      <c r="C1526" s="90" t="s">
        <v>5497</v>
      </c>
      <c r="D1526" s="90" t="s">
        <v>5523</v>
      </c>
    </row>
    <row r="1527" spans="1:4" s="176" customFormat="1" x14ac:dyDescent="0.3">
      <c r="A1527" s="89" t="s">
        <v>520</v>
      </c>
      <c r="B1527" s="90" t="s">
        <v>5186</v>
      </c>
      <c r="C1527" s="90" t="s">
        <v>5497</v>
      </c>
      <c r="D1527" s="90" t="s">
        <v>5524</v>
      </c>
    </row>
    <row r="1528" spans="1:4" s="176" customFormat="1" x14ac:dyDescent="0.3">
      <c r="A1528" s="89" t="s">
        <v>520</v>
      </c>
      <c r="B1528" s="90" t="s">
        <v>5186</v>
      </c>
      <c r="C1528" s="90" t="s">
        <v>5497</v>
      </c>
      <c r="D1528" s="90" t="s">
        <v>5525</v>
      </c>
    </row>
    <row r="1529" spans="1:4" s="176" customFormat="1" x14ac:dyDescent="0.3">
      <c r="A1529" s="89" t="s">
        <v>520</v>
      </c>
      <c r="B1529" s="90" t="s">
        <v>5186</v>
      </c>
      <c r="C1529" s="90" t="s">
        <v>5497</v>
      </c>
      <c r="D1529" s="90" t="s">
        <v>5526</v>
      </c>
    </row>
    <row r="1530" spans="1:4" s="176" customFormat="1" x14ac:dyDescent="0.3">
      <c r="A1530" s="89" t="s">
        <v>520</v>
      </c>
      <c r="B1530" s="90" t="s">
        <v>5186</v>
      </c>
      <c r="C1530" s="90" t="s">
        <v>5497</v>
      </c>
      <c r="D1530" s="90" t="s">
        <v>5527</v>
      </c>
    </row>
    <row r="1531" spans="1:4" s="176" customFormat="1" x14ac:dyDescent="0.3">
      <c r="A1531" s="89" t="s">
        <v>520</v>
      </c>
      <c r="B1531" s="90" t="s">
        <v>5186</v>
      </c>
      <c r="C1531" s="90" t="s">
        <v>5497</v>
      </c>
      <c r="D1531" s="90" t="s">
        <v>5528</v>
      </c>
    </row>
    <row r="1532" spans="1:4" s="176" customFormat="1" x14ac:dyDescent="0.3">
      <c r="A1532" s="89" t="s">
        <v>520</v>
      </c>
      <c r="B1532" s="90" t="s">
        <v>5186</v>
      </c>
      <c r="C1532" s="90" t="s">
        <v>5497</v>
      </c>
      <c r="D1532" s="90" t="s">
        <v>5529</v>
      </c>
    </row>
    <row r="1533" spans="1:4" s="176" customFormat="1" x14ac:dyDescent="0.3">
      <c r="A1533" s="89" t="s">
        <v>520</v>
      </c>
      <c r="B1533" s="90" t="s">
        <v>5186</v>
      </c>
      <c r="C1533" s="90" t="s">
        <v>5497</v>
      </c>
      <c r="D1533" s="90" t="s">
        <v>5530</v>
      </c>
    </row>
    <row r="1534" spans="1:4" s="176" customFormat="1" x14ac:dyDescent="0.3">
      <c r="A1534" s="89" t="s">
        <v>520</v>
      </c>
      <c r="B1534" s="90" t="s">
        <v>5186</v>
      </c>
      <c r="C1534" s="90" t="s">
        <v>5497</v>
      </c>
      <c r="D1534" s="90" t="s">
        <v>5531</v>
      </c>
    </row>
    <row r="1535" spans="1:4" s="176" customFormat="1" x14ac:dyDescent="0.3">
      <c r="A1535" s="89" t="s">
        <v>520</v>
      </c>
      <c r="B1535" s="90" t="s">
        <v>5186</v>
      </c>
      <c r="C1535" s="90" t="s">
        <v>5497</v>
      </c>
      <c r="D1535" s="90" t="s">
        <v>5532</v>
      </c>
    </row>
    <row r="1536" spans="1:4" s="176" customFormat="1" x14ac:dyDescent="0.3">
      <c r="A1536" s="89" t="s">
        <v>520</v>
      </c>
      <c r="B1536" s="90" t="s">
        <v>5186</v>
      </c>
      <c r="C1536" s="90" t="s">
        <v>5497</v>
      </c>
      <c r="D1536" s="90" t="s">
        <v>5533</v>
      </c>
    </row>
    <row r="1537" spans="1:4" s="176" customFormat="1" x14ac:dyDescent="0.3">
      <c r="A1537" s="89" t="s">
        <v>520</v>
      </c>
      <c r="B1537" s="90" t="s">
        <v>5186</v>
      </c>
      <c r="C1537" s="90" t="s">
        <v>5497</v>
      </c>
      <c r="D1537" s="90" t="s">
        <v>5534</v>
      </c>
    </row>
    <row r="1538" spans="1:4" s="176" customFormat="1" x14ac:dyDescent="0.3">
      <c r="A1538" s="89" t="s">
        <v>520</v>
      </c>
      <c r="B1538" s="90" t="s">
        <v>5186</v>
      </c>
      <c r="C1538" s="90" t="s">
        <v>5497</v>
      </c>
      <c r="D1538" s="90" t="s">
        <v>5535</v>
      </c>
    </row>
    <row r="1539" spans="1:4" s="176" customFormat="1" x14ac:dyDescent="0.3">
      <c r="A1539" s="89" t="s">
        <v>520</v>
      </c>
      <c r="B1539" s="90" t="s">
        <v>5186</v>
      </c>
      <c r="C1539" s="90" t="s">
        <v>5497</v>
      </c>
      <c r="D1539" s="90" t="s">
        <v>5536</v>
      </c>
    </row>
    <row r="1540" spans="1:4" s="176" customFormat="1" x14ac:dyDescent="0.3">
      <c r="A1540" s="89" t="s">
        <v>520</v>
      </c>
      <c r="B1540" s="90" t="s">
        <v>5186</v>
      </c>
      <c r="C1540" s="90" t="s">
        <v>5497</v>
      </c>
      <c r="D1540" s="90" t="s">
        <v>5537</v>
      </c>
    </row>
    <row r="1541" spans="1:4" s="176" customFormat="1" x14ac:dyDescent="0.3">
      <c r="A1541" s="89" t="s">
        <v>520</v>
      </c>
      <c r="B1541" s="90" t="s">
        <v>5186</v>
      </c>
      <c r="C1541" s="90" t="s">
        <v>5497</v>
      </c>
      <c r="D1541" s="90" t="s">
        <v>5538</v>
      </c>
    </row>
    <row r="1542" spans="1:4" s="176" customFormat="1" x14ac:dyDescent="0.3">
      <c r="A1542" s="89" t="s">
        <v>520</v>
      </c>
      <c r="B1542" s="90" t="s">
        <v>5186</v>
      </c>
      <c r="C1542" s="90" t="s">
        <v>5497</v>
      </c>
      <c r="D1542" s="90" t="s">
        <v>5539</v>
      </c>
    </row>
    <row r="1543" spans="1:4" s="176" customFormat="1" x14ac:dyDescent="0.3">
      <c r="A1543" s="89" t="s">
        <v>520</v>
      </c>
      <c r="B1543" s="90" t="s">
        <v>5186</v>
      </c>
      <c r="C1543" s="90" t="s">
        <v>5497</v>
      </c>
      <c r="D1543" s="90" t="s">
        <v>5540</v>
      </c>
    </row>
    <row r="1544" spans="1:4" s="176" customFormat="1" x14ac:dyDescent="0.3">
      <c r="A1544" s="89" t="s">
        <v>520</v>
      </c>
      <c r="B1544" s="90" t="s">
        <v>5186</v>
      </c>
      <c r="C1544" s="90" t="s">
        <v>5497</v>
      </c>
      <c r="D1544" s="90" t="s">
        <v>5541</v>
      </c>
    </row>
    <row r="1545" spans="1:4" s="176" customFormat="1" x14ac:dyDescent="0.3">
      <c r="A1545" s="89" t="s">
        <v>520</v>
      </c>
      <c r="B1545" s="90" t="s">
        <v>5186</v>
      </c>
      <c r="C1545" s="90" t="s">
        <v>5497</v>
      </c>
      <c r="D1545" s="90" t="s">
        <v>5542</v>
      </c>
    </row>
    <row r="1546" spans="1:4" s="176" customFormat="1" x14ac:dyDescent="0.3">
      <c r="A1546" s="89" t="s">
        <v>520</v>
      </c>
      <c r="B1546" s="90" t="s">
        <v>5186</v>
      </c>
      <c r="C1546" s="90" t="s">
        <v>5497</v>
      </c>
      <c r="D1546" s="90" t="s">
        <v>5543</v>
      </c>
    </row>
    <row r="1547" spans="1:4" s="176" customFormat="1" x14ac:dyDescent="0.3">
      <c r="A1547" s="89" t="s">
        <v>520</v>
      </c>
      <c r="B1547" s="90" t="s">
        <v>5186</v>
      </c>
      <c r="C1547" s="90" t="s">
        <v>5497</v>
      </c>
      <c r="D1547" s="90" t="s">
        <v>5544</v>
      </c>
    </row>
    <row r="1548" spans="1:4" s="176" customFormat="1" x14ac:dyDescent="0.3">
      <c r="A1548" s="89" t="s">
        <v>520</v>
      </c>
      <c r="B1548" s="90" t="s">
        <v>5186</v>
      </c>
      <c r="C1548" s="90" t="s">
        <v>5497</v>
      </c>
      <c r="D1548" s="90" t="s">
        <v>5545</v>
      </c>
    </row>
    <row r="1549" spans="1:4" s="176" customFormat="1" x14ac:dyDescent="0.3">
      <c r="A1549" s="89" t="s">
        <v>520</v>
      </c>
      <c r="B1549" s="90" t="s">
        <v>5186</v>
      </c>
      <c r="C1549" s="90" t="s">
        <v>5497</v>
      </c>
      <c r="D1549" s="90" t="s">
        <v>5546</v>
      </c>
    </row>
    <row r="1550" spans="1:4" s="176" customFormat="1" x14ac:dyDescent="0.3">
      <c r="A1550" s="89" t="s">
        <v>520</v>
      </c>
      <c r="B1550" s="90" t="s">
        <v>5186</v>
      </c>
      <c r="C1550" s="90" t="s">
        <v>5497</v>
      </c>
      <c r="D1550" s="90" t="s">
        <v>5547</v>
      </c>
    </row>
    <row r="1551" spans="1:4" s="176" customFormat="1" x14ac:dyDescent="0.3">
      <c r="A1551" s="89" t="s">
        <v>520</v>
      </c>
      <c r="B1551" s="90" t="s">
        <v>5186</v>
      </c>
      <c r="C1551" s="90" t="s">
        <v>5497</v>
      </c>
      <c r="D1551" s="90" t="s">
        <v>5548</v>
      </c>
    </row>
    <row r="1552" spans="1:4" s="176" customFormat="1" x14ac:dyDescent="0.3">
      <c r="A1552" s="89" t="s">
        <v>520</v>
      </c>
      <c r="B1552" s="90" t="s">
        <v>5186</v>
      </c>
      <c r="C1552" s="90" t="s">
        <v>5497</v>
      </c>
      <c r="D1552" s="90" t="s">
        <v>4082</v>
      </c>
    </row>
    <row r="1553" spans="1:4" s="176" customFormat="1" x14ac:dyDescent="0.3">
      <c r="A1553" s="89" t="s">
        <v>520</v>
      </c>
      <c r="B1553" s="90" t="s">
        <v>5186</v>
      </c>
      <c r="C1553" s="90" t="s">
        <v>5497</v>
      </c>
      <c r="D1553" s="90" t="s">
        <v>5549</v>
      </c>
    </row>
    <row r="1554" spans="1:4" s="176" customFormat="1" x14ac:dyDescent="0.3">
      <c r="A1554" s="89" t="s">
        <v>520</v>
      </c>
      <c r="B1554" s="90" t="s">
        <v>5186</v>
      </c>
      <c r="C1554" s="90" t="s">
        <v>5497</v>
      </c>
      <c r="D1554" s="90" t="s">
        <v>5550</v>
      </c>
    </row>
    <row r="1555" spans="1:4" s="176" customFormat="1" x14ac:dyDescent="0.3">
      <c r="A1555" s="89" t="s">
        <v>520</v>
      </c>
      <c r="B1555" s="90" t="s">
        <v>5186</v>
      </c>
      <c r="C1555" s="90" t="s">
        <v>5497</v>
      </c>
      <c r="D1555" s="90" t="s">
        <v>5551</v>
      </c>
    </row>
    <row r="1556" spans="1:4" s="176" customFormat="1" x14ac:dyDescent="0.3">
      <c r="A1556" s="89" t="s">
        <v>520</v>
      </c>
      <c r="B1556" s="90" t="s">
        <v>5186</v>
      </c>
      <c r="C1556" s="90" t="s">
        <v>5497</v>
      </c>
      <c r="D1556" s="90" t="s">
        <v>5552</v>
      </c>
    </row>
    <row r="1557" spans="1:4" s="176" customFormat="1" x14ac:dyDescent="0.3">
      <c r="A1557" s="89" t="s">
        <v>520</v>
      </c>
      <c r="B1557" s="90" t="s">
        <v>5186</v>
      </c>
      <c r="C1557" s="90" t="s">
        <v>5497</v>
      </c>
      <c r="D1557" s="90" t="s">
        <v>5553</v>
      </c>
    </row>
    <row r="1558" spans="1:4" s="176" customFormat="1" x14ac:dyDescent="0.3">
      <c r="A1558" s="89" t="s">
        <v>520</v>
      </c>
      <c r="B1558" s="90" t="s">
        <v>5186</v>
      </c>
      <c r="C1558" s="90" t="s">
        <v>5497</v>
      </c>
      <c r="D1558" s="90" t="s">
        <v>5554</v>
      </c>
    </row>
    <row r="1559" spans="1:4" s="176" customFormat="1" x14ac:dyDescent="0.3">
      <c r="A1559" s="89" t="s">
        <v>520</v>
      </c>
      <c r="B1559" s="90" t="s">
        <v>5186</v>
      </c>
      <c r="C1559" s="90" t="s">
        <v>5497</v>
      </c>
      <c r="D1559" s="90" t="s">
        <v>5555</v>
      </c>
    </row>
    <row r="1560" spans="1:4" s="176" customFormat="1" x14ac:dyDescent="0.3">
      <c r="A1560" s="89" t="s">
        <v>520</v>
      </c>
      <c r="B1560" s="90" t="s">
        <v>5186</v>
      </c>
      <c r="C1560" s="90" t="s">
        <v>5497</v>
      </c>
      <c r="D1560" s="90" t="s">
        <v>5556</v>
      </c>
    </row>
    <row r="1561" spans="1:4" s="176" customFormat="1" x14ac:dyDescent="0.3">
      <c r="A1561" s="89" t="s">
        <v>520</v>
      </c>
      <c r="B1561" s="90" t="s">
        <v>5186</v>
      </c>
      <c r="C1561" s="90" t="s">
        <v>5497</v>
      </c>
      <c r="D1561" s="90" t="s">
        <v>5557</v>
      </c>
    </row>
    <row r="1562" spans="1:4" s="176" customFormat="1" x14ac:dyDescent="0.3">
      <c r="A1562" s="89" t="s">
        <v>520</v>
      </c>
      <c r="B1562" s="90" t="s">
        <v>5186</v>
      </c>
      <c r="C1562" s="90" t="s">
        <v>5497</v>
      </c>
      <c r="D1562" s="90" t="s">
        <v>5558</v>
      </c>
    </row>
    <row r="1563" spans="1:4" s="176" customFormat="1" x14ac:dyDescent="0.3">
      <c r="A1563" s="89" t="s">
        <v>520</v>
      </c>
      <c r="B1563" s="90" t="s">
        <v>5186</v>
      </c>
      <c r="C1563" s="90" t="s">
        <v>5497</v>
      </c>
      <c r="D1563" s="90" t="s">
        <v>5559</v>
      </c>
    </row>
    <row r="1564" spans="1:4" s="176" customFormat="1" x14ac:dyDescent="0.3">
      <c r="A1564" s="89" t="s">
        <v>520</v>
      </c>
      <c r="B1564" s="90" t="s">
        <v>5186</v>
      </c>
      <c r="C1564" s="90" t="s">
        <v>5497</v>
      </c>
      <c r="D1564" s="90" t="s">
        <v>5560</v>
      </c>
    </row>
    <row r="1565" spans="1:4" s="176" customFormat="1" x14ac:dyDescent="0.3">
      <c r="A1565" s="89" t="s">
        <v>520</v>
      </c>
      <c r="B1565" s="90" t="s">
        <v>5186</v>
      </c>
      <c r="C1565" s="90" t="s">
        <v>5497</v>
      </c>
      <c r="D1565" s="90" t="s">
        <v>5561</v>
      </c>
    </row>
    <row r="1566" spans="1:4" s="176" customFormat="1" x14ac:dyDescent="0.3">
      <c r="A1566" s="89" t="s">
        <v>520</v>
      </c>
      <c r="B1566" s="90" t="s">
        <v>5186</v>
      </c>
      <c r="C1566" s="90" t="s">
        <v>5497</v>
      </c>
      <c r="D1566" s="90" t="s">
        <v>5562</v>
      </c>
    </row>
    <row r="1567" spans="1:4" s="176" customFormat="1" x14ac:dyDescent="0.3">
      <c r="A1567" s="89" t="s">
        <v>520</v>
      </c>
      <c r="B1567" s="90" t="s">
        <v>5186</v>
      </c>
      <c r="C1567" s="90" t="s">
        <v>5497</v>
      </c>
      <c r="D1567" s="90" t="s">
        <v>5153</v>
      </c>
    </row>
    <row r="1568" spans="1:4" s="176" customFormat="1" x14ac:dyDescent="0.3">
      <c r="A1568" s="89" t="s">
        <v>520</v>
      </c>
      <c r="B1568" s="90" t="s">
        <v>5186</v>
      </c>
      <c r="C1568" s="90" t="s">
        <v>5497</v>
      </c>
      <c r="D1568" s="90" t="s">
        <v>5563</v>
      </c>
    </row>
    <row r="1569" spans="1:4" s="176" customFormat="1" x14ac:dyDescent="0.3">
      <c r="A1569" s="89" t="s">
        <v>520</v>
      </c>
      <c r="B1569" s="90" t="s">
        <v>5186</v>
      </c>
      <c r="C1569" s="90" t="s">
        <v>5497</v>
      </c>
      <c r="D1569" s="90" t="s">
        <v>5564</v>
      </c>
    </row>
    <row r="1570" spans="1:4" s="176" customFormat="1" x14ac:dyDescent="0.3">
      <c r="A1570" s="89" t="s">
        <v>520</v>
      </c>
      <c r="B1570" s="90" t="s">
        <v>5186</v>
      </c>
      <c r="C1570" s="90" t="s">
        <v>5497</v>
      </c>
      <c r="D1570" s="90" t="s">
        <v>5565</v>
      </c>
    </row>
    <row r="1571" spans="1:4" s="176" customFormat="1" x14ac:dyDescent="0.3">
      <c r="A1571" s="89" t="s">
        <v>520</v>
      </c>
      <c r="B1571" s="90" t="s">
        <v>5186</v>
      </c>
      <c r="C1571" s="90" t="s">
        <v>5497</v>
      </c>
      <c r="D1571" s="90" t="s">
        <v>5566</v>
      </c>
    </row>
    <row r="1572" spans="1:4" s="176" customFormat="1" x14ac:dyDescent="0.3">
      <c r="A1572" s="89" t="s">
        <v>520</v>
      </c>
      <c r="B1572" s="90" t="s">
        <v>5186</v>
      </c>
      <c r="C1572" s="90" t="s">
        <v>5497</v>
      </c>
      <c r="D1572" s="90" t="s">
        <v>5567</v>
      </c>
    </row>
    <row r="1573" spans="1:4" s="176" customFormat="1" x14ac:dyDescent="0.3">
      <c r="A1573" s="89" t="s">
        <v>520</v>
      </c>
      <c r="B1573" s="90" t="s">
        <v>5186</v>
      </c>
      <c r="C1573" s="90" t="s">
        <v>5497</v>
      </c>
      <c r="D1573" s="90" t="s">
        <v>5568</v>
      </c>
    </row>
    <row r="1574" spans="1:4" s="176" customFormat="1" x14ac:dyDescent="0.3">
      <c r="A1574" s="89" t="s">
        <v>520</v>
      </c>
      <c r="B1574" s="90" t="s">
        <v>5186</v>
      </c>
      <c r="C1574" s="90" t="s">
        <v>5497</v>
      </c>
      <c r="D1574" s="90" t="s">
        <v>5569</v>
      </c>
    </row>
    <row r="1575" spans="1:4" s="176" customFormat="1" x14ac:dyDescent="0.3">
      <c r="A1575" s="89" t="s">
        <v>520</v>
      </c>
      <c r="B1575" s="90" t="s">
        <v>5186</v>
      </c>
      <c r="C1575" s="90" t="s">
        <v>5497</v>
      </c>
      <c r="D1575" s="90" t="s">
        <v>5570</v>
      </c>
    </row>
    <row r="1576" spans="1:4" s="176" customFormat="1" x14ac:dyDescent="0.3">
      <c r="A1576" s="89" t="s">
        <v>520</v>
      </c>
      <c r="B1576" s="90" t="s">
        <v>5186</v>
      </c>
      <c r="C1576" s="90" t="s">
        <v>5497</v>
      </c>
      <c r="D1576" s="90" t="s">
        <v>5571</v>
      </c>
    </row>
    <row r="1577" spans="1:4" s="176" customFormat="1" x14ac:dyDescent="0.3">
      <c r="A1577" s="89" t="s">
        <v>520</v>
      </c>
      <c r="B1577" s="90" t="s">
        <v>5186</v>
      </c>
      <c r="C1577" s="90" t="s">
        <v>5497</v>
      </c>
      <c r="D1577" s="90" t="s">
        <v>5572</v>
      </c>
    </row>
    <row r="1578" spans="1:4" s="176" customFormat="1" x14ac:dyDescent="0.3">
      <c r="A1578" s="89" t="s">
        <v>520</v>
      </c>
      <c r="B1578" s="90" t="s">
        <v>5186</v>
      </c>
      <c r="C1578" s="90" t="s">
        <v>5497</v>
      </c>
      <c r="D1578" s="90" t="s">
        <v>5497</v>
      </c>
    </row>
    <row r="1579" spans="1:4" s="176" customFormat="1" x14ac:dyDescent="0.3">
      <c r="A1579" s="89" t="s">
        <v>520</v>
      </c>
      <c r="B1579" s="90" t="s">
        <v>5186</v>
      </c>
      <c r="C1579" s="90" t="s">
        <v>5497</v>
      </c>
      <c r="D1579" s="90" t="s">
        <v>5573</v>
      </c>
    </row>
    <row r="1580" spans="1:4" s="176" customFormat="1" x14ac:dyDescent="0.3">
      <c r="A1580" s="89" t="s">
        <v>520</v>
      </c>
      <c r="B1580" s="90" t="s">
        <v>5186</v>
      </c>
      <c r="C1580" s="90" t="s">
        <v>5497</v>
      </c>
      <c r="D1580" s="90" t="s">
        <v>5574</v>
      </c>
    </row>
    <row r="1581" spans="1:4" s="176" customFormat="1" x14ac:dyDescent="0.3">
      <c r="A1581" s="89" t="s">
        <v>520</v>
      </c>
      <c r="B1581" s="90" t="s">
        <v>5186</v>
      </c>
      <c r="C1581" s="90" t="s">
        <v>5497</v>
      </c>
      <c r="D1581" s="90" t="s">
        <v>5575</v>
      </c>
    </row>
    <row r="1582" spans="1:4" s="176" customFormat="1" x14ac:dyDescent="0.3">
      <c r="A1582" s="89" t="s">
        <v>520</v>
      </c>
      <c r="B1582" s="90" t="s">
        <v>5186</v>
      </c>
      <c r="C1582" s="90" t="s">
        <v>5497</v>
      </c>
      <c r="D1582" s="90" t="s">
        <v>5576</v>
      </c>
    </row>
    <row r="1583" spans="1:4" s="176" customFormat="1" x14ac:dyDescent="0.3">
      <c r="A1583" s="89" t="s">
        <v>520</v>
      </c>
      <c r="B1583" s="90" t="s">
        <v>5186</v>
      </c>
      <c r="C1583" s="90" t="s">
        <v>5497</v>
      </c>
      <c r="D1583" s="90" t="s">
        <v>5577</v>
      </c>
    </row>
    <row r="1584" spans="1:4" s="176" customFormat="1" x14ac:dyDescent="0.3">
      <c r="A1584" s="89" t="s">
        <v>520</v>
      </c>
      <c r="B1584" s="90" t="s">
        <v>5186</v>
      </c>
      <c r="C1584" s="90" t="s">
        <v>5497</v>
      </c>
      <c r="D1584" s="90" t="s">
        <v>5578</v>
      </c>
    </row>
    <row r="1585" spans="1:4" s="176" customFormat="1" x14ac:dyDescent="0.3">
      <c r="A1585" s="89" t="s">
        <v>520</v>
      </c>
      <c r="B1585" s="90" t="s">
        <v>5186</v>
      </c>
      <c r="C1585" s="90" t="s">
        <v>5497</v>
      </c>
      <c r="D1585" s="90" t="s">
        <v>5579</v>
      </c>
    </row>
    <row r="1586" spans="1:4" s="176" customFormat="1" x14ac:dyDescent="0.3">
      <c r="A1586" s="89" t="s">
        <v>520</v>
      </c>
      <c r="B1586" s="90" t="s">
        <v>5186</v>
      </c>
      <c r="C1586" s="90" t="s">
        <v>5497</v>
      </c>
      <c r="D1586" s="90" t="s">
        <v>5580</v>
      </c>
    </row>
    <row r="1587" spans="1:4" s="176" customFormat="1" x14ac:dyDescent="0.3">
      <c r="A1587" s="89" t="s">
        <v>520</v>
      </c>
      <c r="B1587" s="90" t="s">
        <v>5186</v>
      </c>
      <c r="C1587" s="90" t="s">
        <v>5497</v>
      </c>
      <c r="D1587" s="90" t="s">
        <v>5581</v>
      </c>
    </row>
    <row r="1588" spans="1:4" s="176" customFormat="1" x14ac:dyDescent="0.3">
      <c r="A1588" s="89" t="s">
        <v>520</v>
      </c>
      <c r="B1588" s="90" t="s">
        <v>5186</v>
      </c>
      <c r="C1588" s="90" t="s">
        <v>5497</v>
      </c>
      <c r="D1588" s="90" t="s">
        <v>5582</v>
      </c>
    </row>
    <row r="1589" spans="1:4" s="176" customFormat="1" x14ac:dyDescent="0.3">
      <c r="A1589" s="89" t="s">
        <v>520</v>
      </c>
      <c r="B1589" s="90" t="s">
        <v>5186</v>
      </c>
      <c r="C1589" s="90" t="s">
        <v>5497</v>
      </c>
      <c r="D1589" s="90" t="s">
        <v>5583</v>
      </c>
    </row>
    <row r="1590" spans="1:4" s="176" customFormat="1" x14ac:dyDescent="0.3">
      <c r="A1590" s="89" t="s">
        <v>520</v>
      </c>
      <c r="B1590" s="90" t="s">
        <v>5186</v>
      </c>
      <c r="C1590" s="90" t="s">
        <v>5497</v>
      </c>
      <c r="D1590" s="90" t="s">
        <v>5584</v>
      </c>
    </row>
    <row r="1591" spans="1:4" s="176" customFormat="1" x14ac:dyDescent="0.3">
      <c r="A1591" s="89" t="s">
        <v>520</v>
      </c>
      <c r="B1591" s="90" t="s">
        <v>5186</v>
      </c>
      <c r="C1591" s="90" t="s">
        <v>5497</v>
      </c>
      <c r="D1591" s="90" t="s">
        <v>5585</v>
      </c>
    </row>
    <row r="1592" spans="1:4" s="176" customFormat="1" x14ac:dyDescent="0.3">
      <c r="A1592" s="89" t="s">
        <v>520</v>
      </c>
      <c r="B1592" s="90" t="s">
        <v>5186</v>
      </c>
      <c r="C1592" s="90" t="s">
        <v>5497</v>
      </c>
      <c r="D1592" s="90" t="s">
        <v>5586</v>
      </c>
    </row>
    <row r="1593" spans="1:4" s="176" customFormat="1" x14ac:dyDescent="0.3">
      <c r="A1593" s="89" t="s">
        <v>520</v>
      </c>
      <c r="B1593" s="90" t="s">
        <v>5186</v>
      </c>
      <c r="C1593" s="90" t="s">
        <v>5497</v>
      </c>
      <c r="D1593" s="90" t="s">
        <v>5587</v>
      </c>
    </row>
    <row r="1594" spans="1:4" s="176" customFormat="1" x14ac:dyDescent="0.3">
      <c r="A1594" s="89" t="s">
        <v>520</v>
      </c>
      <c r="B1594" s="90" t="s">
        <v>5186</v>
      </c>
      <c r="C1594" s="90" t="s">
        <v>5497</v>
      </c>
      <c r="D1594" s="90" t="s">
        <v>5588</v>
      </c>
    </row>
    <row r="1595" spans="1:4" s="176" customFormat="1" x14ac:dyDescent="0.3">
      <c r="A1595" s="89" t="s">
        <v>520</v>
      </c>
      <c r="B1595" s="90" t="s">
        <v>5186</v>
      </c>
      <c r="C1595" s="90" t="s">
        <v>5497</v>
      </c>
      <c r="D1595" s="90" t="s">
        <v>5589</v>
      </c>
    </row>
    <row r="1596" spans="1:4" s="176" customFormat="1" x14ac:dyDescent="0.3">
      <c r="A1596" s="89" t="s">
        <v>520</v>
      </c>
      <c r="B1596" s="90" t="s">
        <v>5186</v>
      </c>
      <c r="C1596" s="90" t="s">
        <v>5497</v>
      </c>
      <c r="D1596" s="90" t="s">
        <v>5590</v>
      </c>
    </row>
    <row r="1597" spans="1:4" s="176" customFormat="1" x14ac:dyDescent="0.3">
      <c r="A1597" s="89" t="s">
        <v>520</v>
      </c>
      <c r="B1597" s="90" t="s">
        <v>5186</v>
      </c>
      <c r="C1597" s="90" t="s">
        <v>5497</v>
      </c>
      <c r="D1597" s="90" t="s">
        <v>5591</v>
      </c>
    </row>
    <row r="1598" spans="1:4" s="176" customFormat="1" x14ac:dyDescent="0.3">
      <c r="A1598" s="89" t="s">
        <v>520</v>
      </c>
      <c r="B1598" s="90" t="s">
        <v>5186</v>
      </c>
      <c r="C1598" s="90" t="s">
        <v>5497</v>
      </c>
      <c r="D1598" s="90" t="s">
        <v>5592</v>
      </c>
    </row>
    <row r="1599" spans="1:4" s="176" customFormat="1" x14ac:dyDescent="0.3">
      <c r="A1599" s="89" t="s">
        <v>520</v>
      </c>
      <c r="B1599" s="90" t="s">
        <v>5186</v>
      </c>
      <c r="C1599" s="90" t="s">
        <v>5497</v>
      </c>
      <c r="D1599" s="90" t="s">
        <v>5593</v>
      </c>
    </row>
    <row r="1600" spans="1:4" s="176" customFormat="1" x14ac:dyDescent="0.3">
      <c r="A1600" s="89" t="s">
        <v>520</v>
      </c>
      <c r="B1600" s="90" t="s">
        <v>5186</v>
      </c>
      <c r="C1600" s="90" t="s">
        <v>5497</v>
      </c>
      <c r="D1600" s="90" t="s">
        <v>5594</v>
      </c>
    </row>
    <row r="1601" spans="1:4" s="176" customFormat="1" x14ac:dyDescent="0.3">
      <c r="A1601" s="89" t="s">
        <v>520</v>
      </c>
      <c r="B1601" s="90" t="s">
        <v>5186</v>
      </c>
      <c r="C1601" s="90" t="s">
        <v>5497</v>
      </c>
      <c r="D1601" s="90" t="s">
        <v>5595</v>
      </c>
    </row>
    <row r="1602" spans="1:4" s="176" customFormat="1" x14ac:dyDescent="0.3">
      <c r="A1602" s="89" t="s">
        <v>520</v>
      </c>
      <c r="B1602" s="90" t="s">
        <v>5186</v>
      </c>
      <c r="C1602" s="90" t="s">
        <v>5497</v>
      </c>
      <c r="D1602" s="90" t="s">
        <v>5596</v>
      </c>
    </row>
    <row r="1603" spans="1:4" s="176" customFormat="1" x14ac:dyDescent="0.3">
      <c r="A1603" s="89" t="s">
        <v>520</v>
      </c>
      <c r="B1603" s="90" t="s">
        <v>5186</v>
      </c>
      <c r="C1603" s="90" t="s">
        <v>5497</v>
      </c>
      <c r="D1603" s="90" t="s">
        <v>5597</v>
      </c>
    </row>
    <row r="1604" spans="1:4" s="176" customFormat="1" x14ac:dyDescent="0.3">
      <c r="A1604" s="89" t="s">
        <v>520</v>
      </c>
      <c r="B1604" s="90" t="s">
        <v>5186</v>
      </c>
      <c r="C1604" s="90" t="s">
        <v>5497</v>
      </c>
      <c r="D1604" s="90" t="s">
        <v>5598</v>
      </c>
    </row>
    <row r="1605" spans="1:4" s="176" customFormat="1" x14ac:dyDescent="0.3">
      <c r="A1605" s="89" t="s">
        <v>520</v>
      </c>
      <c r="B1605" s="90" t="s">
        <v>5186</v>
      </c>
      <c r="C1605" s="90" t="s">
        <v>5599</v>
      </c>
      <c r="D1605" s="90" t="s">
        <v>5600</v>
      </c>
    </row>
    <row r="1606" spans="1:4" s="176" customFormat="1" x14ac:dyDescent="0.3">
      <c r="A1606" s="89" t="s">
        <v>520</v>
      </c>
      <c r="B1606" s="90" t="s">
        <v>5186</v>
      </c>
      <c r="C1606" s="90" t="s">
        <v>5599</v>
      </c>
      <c r="D1606" s="90" t="s">
        <v>5601</v>
      </c>
    </row>
    <row r="1607" spans="1:4" s="176" customFormat="1" x14ac:dyDescent="0.3">
      <c r="A1607" s="89" t="s">
        <v>520</v>
      </c>
      <c r="B1607" s="90" t="s">
        <v>5186</v>
      </c>
      <c r="C1607" s="90" t="s">
        <v>5599</v>
      </c>
      <c r="D1607" s="90" t="s">
        <v>5602</v>
      </c>
    </row>
    <row r="1608" spans="1:4" s="176" customFormat="1" x14ac:dyDescent="0.3">
      <c r="A1608" s="89" t="s">
        <v>520</v>
      </c>
      <c r="B1608" s="90" t="s">
        <v>5186</v>
      </c>
      <c r="C1608" s="90" t="s">
        <v>5599</v>
      </c>
      <c r="D1608" s="90" t="s">
        <v>5603</v>
      </c>
    </row>
    <row r="1609" spans="1:4" s="176" customFormat="1" x14ac:dyDescent="0.3">
      <c r="A1609" s="89" t="s">
        <v>520</v>
      </c>
      <c r="B1609" s="90" t="s">
        <v>5186</v>
      </c>
      <c r="C1609" s="90" t="s">
        <v>5599</v>
      </c>
      <c r="D1609" s="90" t="s">
        <v>5604</v>
      </c>
    </row>
    <row r="1610" spans="1:4" s="176" customFormat="1" x14ac:dyDescent="0.3">
      <c r="A1610" s="89" t="s">
        <v>520</v>
      </c>
      <c r="B1610" s="90" t="s">
        <v>5186</v>
      </c>
      <c r="C1610" s="90" t="s">
        <v>5599</v>
      </c>
      <c r="D1610" s="90" t="s">
        <v>5605</v>
      </c>
    </row>
    <row r="1611" spans="1:4" s="176" customFormat="1" x14ac:dyDescent="0.3">
      <c r="A1611" s="89" t="s">
        <v>520</v>
      </c>
      <c r="B1611" s="90" t="s">
        <v>5186</v>
      </c>
      <c r="C1611" s="90" t="s">
        <v>5599</v>
      </c>
      <c r="D1611" s="90" t="s">
        <v>5606</v>
      </c>
    </row>
    <row r="1612" spans="1:4" s="176" customFormat="1" x14ac:dyDescent="0.3">
      <c r="A1612" s="89" t="s">
        <v>520</v>
      </c>
      <c r="B1612" s="90" t="s">
        <v>5186</v>
      </c>
      <c r="C1612" s="90" t="s">
        <v>5599</v>
      </c>
      <c r="D1612" s="90" t="s">
        <v>5607</v>
      </c>
    </row>
    <row r="1613" spans="1:4" s="176" customFormat="1" x14ac:dyDescent="0.3">
      <c r="A1613" s="89" t="s">
        <v>520</v>
      </c>
      <c r="B1613" s="90" t="s">
        <v>5186</v>
      </c>
      <c r="C1613" s="90" t="s">
        <v>5599</v>
      </c>
      <c r="D1613" s="90" t="s">
        <v>5608</v>
      </c>
    </row>
    <row r="1614" spans="1:4" s="176" customFormat="1" x14ac:dyDescent="0.3">
      <c r="A1614" s="89" t="s">
        <v>520</v>
      </c>
      <c r="B1614" s="90" t="s">
        <v>5186</v>
      </c>
      <c r="C1614" s="90" t="s">
        <v>5599</v>
      </c>
      <c r="D1614" s="90" t="s">
        <v>5609</v>
      </c>
    </row>
    <row r="1615" spans="1:4" s="176" customFormat="1" x14ac:dyDescent="0.3">
      <c r="A1615" s="89" t="s">
        <v>520</v>
      </c>
      <c r="B1615" s="90" t="s">
        <v>5186</v>
      </c>
      <c r="C1615" s="90" t="s">
        <v>5599</v>
      </c>
      <c r="D1615" s="90" t="s">
        <v>5610</v>
      </c>
    </row>
    <row r="1616" spans="1:4" s="176" customFormat="1" x14ac:dyDescent="0.3">
      <c r="A1616" s="89" t="s">
        <v>520</v>
      </c>
      <c r="B1616" s="90" t="s">
        <v>5186</v>
      </c>
      <c r="C1616" s="90" t="s">
        <v>5599</v>
      </c>
      <c r="D1616" s="90" t="s">
        <v>5611</v>
      </c>
    </row>
    <row r="1617" spans="1:4" s="176" customFormat="1" x14ac:dyDescent="0.3">
      <c r="A1617" s="89" t="s">
        <v>520</v>
      </c>
      <c r="B1617" s="90" t="s">
        <v>5186</v>
      </c>
      <c r="C1617" s="90" t="s">
        <v>5599</v>
      </c>
      <c r="D1617" s="90" t="s">
        <v>5612</v>
      </c>
    </row>
    <row r="1618" spans="1:4" s="176" customFormat="1" x14ac:dyDescent="0.3">
      <c r="A1618" s="89" t="s">
        <v>520</v>
      </c>
      <c r="B1618" s="90" t="s">
        <v>5186</v>
      </c>
      <c r="C1618" s="90" t="s">
        <v>5599</v>
      </c>
      <c r="D1618" s="90" t="s">
        <v>5613</v>
      </c>
    </row>
    <row r="1619" spans="1:4" s="176" customFormat="1" x14ac:dyDescent="0.3">
      <c r="A1619" s="89" t="s">
        <v>520</v>
      </c>
      <c r="B1619" s="90" t="s">
        <v>5186</v>
      </c>
      <c r="C1619" s="90" t="s">
        <v>5599</v>
      </c>
      <c r="D1619" s="90" t="s">
        <v>5614</v>
      </c>
    </row>
    <row r="1620" spans="1:4" s="176" customFormat="1" x14ac:dyDescent="0.3">
      <c r="A1620" s="89" t="s">
        <v>520</v>
      </c>
      <c r="B1620" s="90" t="s">
        <v>5186</v>
      </c>
      <c r="C1620" s="90" t="s">
        <v>5599</v>
      </c>
      <c r="D1620" s="90" t="s">
        <v>5615</v>
      </c>
    </row>
    <row r="1621" spans="1:4" s="176" customFormat="1" x14ac:dyDescent="0.3">
      <c r="A1621" s="89" t="s">
        <v>520</v>
      </c>
      <c r="B1621" s="90" t="s">
        <v>5186</v>
      </c>
      <c r="C1621" s="90" t="s">
        <v>5599</v>
      </c>
      <c r="D1621" s="90" t="s">
        <v>5616</v>
      </c>
    </row>
    <row r="1622" spans="1:4" s="176" customFormat="1" x14ac:dyDescent="0.3">
      <c r="A1622" s="89" t="s">
        <v>520</v>
      </c>
      <c r="B1622" s="90" t="s">
        <v>5186</v>
      </c>
      <c r="C1622" s="90" t="s">
        <v>5599</v>
      </c>
      <c r="D1622" s="90" t="s">
        <v>4697</v>
      </c>
    </row>
    <row r="1623" spans="1:4" s="176" customFormat="1" x14ac:dyDescent="0.3">
      <c r="A1623" s="89" t="s">
        <v>520</v>
      </c>
      <c r="B1623" s="90" t="s">
        <v>5186</v>
      </c>
      <c r="C1623" s="90" t="s">
        <v>5599</v>
      </c>
      <c r="D1623" s="90" t="s">
        <v>5617</v>
      </c>
    </row>
    <row r="1624" spans="1:4" s="176" customFormat="1" x14ac:dyDescent="0.3">
      <c r="A1624" s="89" t="s">
        <v>520</v>
      </c>
      <c r="B1624" s="90" t="s">
        <v>5186</v>
      </c>
      <c r="C1624" s="90" t="s">
        <v>5599</v>
      </c>
      <c r="D1624" s="90" t="s">
        <v>5618</v>
      </c>
    </row>
    <row r="1625" spans="1:4" s="176" customFormat="1" x14ac:dyDescent="0.3">
      <c r="A1625" s="89" t="s">
        <v>520</v>
      </c>
      <c r="B1625" s="90" t="s">
        <v>5186</v>
      </c>
      <c r="C1625" s="90" t="s">
        <v>5599</v>
      </c>
      <c r="D1625" s="90" t="s">
        <v>5619</v>
      </c>
    </row>
    <row r="1626" spans="1:4" s="176" customFormat="1" x14ac:dyDescent="0.3">
      <c r="A1626" s="89" t="s">
        <v>520</v>
      </c>
      <c r="B1626" s="90" t="s">
        <v>5186</v>
      </c>
      <c r="C1626" s="90" t="s">
        <v>5599</v>
      </c>
      <c r="D1626" s="90" t="s">
        <v>5620</v>
      </c>
    </row>
    <row r="1627" spans="1:4" s="176" customFormat="1" x14ac:dyDescent="0.3">
      <c r="A1627" s="89" t="s">
        <v>520</v>
      </c>
      <c r="B1627" s="90" t="s">
        <v>5186</v>
      </c>
      <c r="C1627" s="90" t="s">
        <v>5599</v>
      </c>
      <c r="D1627" s="90" t="s">
        <v>5516</v>
      </c>
    </row>
    <row r="1628" spans="1:4" s="176" customFormat="1" x14ac:dyDescent="0.3">
      <c r="A1628" s="89" t="s">
        <v>520</v>
      </c>
      <c r="B1628" s="90" t="s">
        <v>5186</v>
      </c>
      <c r="C1628" s="90" t="s">
        <v>5599</v>
      </c>
      <c r="D1628" s="90" t="s">
        <v>5621</v>
      </c>
    </row>
    <row r="1629" spans="1:4" s="176" customFormat="1" x14ac:dyDescent="0.3">
      <c r="A1629" s="89" t="s">
        <v>520</v>
      </c>
      <c r="B1629" s="90" t="s">
        <v>5186</v>
      </c>
      <c r="C1629" s="90" t="s">
        <v>5599</v>
      </c>
      <c r="D1629" s="90" t="s">
        <v>5054</v>
      </c>
    </row>
    <row r="1630" spans="1:4" s="176" customFormat="1" x14ac:dyDescent="0.3">
      <c r="A1630" s="89" t="s">
        <v>520</v>
      </c>
      <c r="B1630" s="90" t="s">
        <v>5186</v>
      </c>
      <c r="C1630" s="90" t="s">
        <v>5599</v>
      </c>
      <c r="D1630" s="90" t="s">
        <v>5622</v>
      </c>
    </row>
    <row r="1631" spans="1:4" s="176" customFormat="1" x14ac:dyDescent="0.3">
      <c r="A1631" s="89" t="s">
        <v>520</v>
      </c>
      <c r="B1631" s="90" t="s">
        <v>5186</v>
      </c>
      <c r="C1631" s="90" t="s">
        <v>5599</v>
      </c>
      <c r="D1631" s="90" t="s">
        <v>5623</v>
      </c>
    </row>
    <row r="1632" spans="1:4" s="176" customFormat="1" x14ac:dyDescent="0.3">
      <c r="A1632" s="89" t="s">
        <v>520</v>
      </c>
      <c r="B1632" s="90" t="s">
        <v>5186</v>
      </c>
      <c r="C1632" s="90" t="s">
        <v>5599</v>
      </c>
      <c r="D1632" s="90" t="s">
        <v>5624</v>
      </c>
    </row>
    <row r="1633" spans="1:4" s="176" customFormat="1" x14ac:dyDescent="0.3">
      <c r="A1633" s="89" t="s">
        <v>520</v>
      </c>
      <c r="B1633" s="90" t="s">
        <v>5186</v>
      </c>
      <c r="C1633" s="90" t="s">
        <v>5599</v>
      </c>
      <c r="D1633" s="90" t="s">
        <v>5625</v>
      </c>
    </row>
    <row r="1634" spans="1:4" s="176" customFormat="1" x14ac:dyDescent="0.3">
      <c r="A1634" s="89" t="s">
        <v>520</v>
      </c>
      <c r="B1634" s="90" t="s">
        <v>5186</v>
      </c>
      <c r="C1634" s="90" t="s">
        <v>5599</v>
      </c>
      <c r="D1634" s="90" t="s">
        <v>5626</v>
      </c>
    </row>
    <row r="1635" spans="1:4" s="176" customFormat="1" x14ac:dyDescent="0.3">
      <c r="A1635" s="89" t="s">
        <v>520</v>
      </c>
      <c r="B1635" s="90" t="s">
        <v>5186</v>
      </c>
      <c r="C1635" s="90" t="s">
        <v>5599</v>
      </c>
      <c r="D1635" s="90" t="s">
        <v>5627</v>
      </c>
    </row>
    <row r="1636" spans="1:4" s="176" customFormat="1" x14ac:dyDescent="0.3">
      <c r="A1636" s="89" t="s">
        <v>520</v>
      </c>
      <c r="B1636" s="90" t="s">
        <v>5186</v>
      </c>
      <c r="C1636" s="90" t="s">
        <v>5599</v>
      </c>
      <c r="D1636" s="90" t="s">
        <v>5628</v>
      </c>
    </row>
    <row r="1637" spans="1:4" s="176" customFormat="1" x14ac:dyDescent="0.3">
      <c r="A1637" s="89" t="s">
        <v>520</v>
      </c>
      <c r="B1637" s="90" t="s">
        <v>5186</v>
      </c>
      <c r="C1637" s="90" t="s">
        <v>5599</v>
      </c>
      <c r="D1637" s="90" t="s">
        <v>5629</v>
      </c>
    </row>
    <row r="1638" spans="1:4" s="176" customFormat="1" x14ac:dyDescent="0.3">
      <c r="A1638" s="89" t="s">
        <v>520</v>
      </c>
      <c r="B1638" s="90" t="s">
        <v>5186</v>
      </c>
      <c r="C1638" s="90" t="s">
        <v>5599</v>
      </c>
      <c r="D1638" s="90" t="s">
        <v>5630</v>
      </c>
    </row>
    <row r="1639" spans="1:4" s="176" customFormat="1" x14ac:dyDescent="0.3">
      <c r="A1639" s="89" t="s">
        <v>520</v>
      </c>
      <c r="B1639" s="90" t="s">
        <v>5186</v>
      </c>
      <c r="C1639" s="90" t="s">
        <v>5599</v>
      </c>
      <c r="D1639" s="90" t="s">
        <v>5631</v>
      </c>
    </row>
    <row r="1640" spans="1:4" s="176" customFormat="1" x14ac:dyDescent="0.3">
      <c r="A1640" s="89" t="s">
        <v>520</v>
      </c>
      <c r="B1640" s="90" t="s">
        <v>5186</v>
      </c>
      <c r="C1640" s="90" t="s">
        <v>5599</v>
      </c>
      <c r="D1640" s="90" t="s">
        <v>5632</v>
      </c>
    </row>
    <row r="1641" spans="1:4" s="176" customFormat="1" x14ac:dyDescent="0.3">
      <c r="A1641" s="89" t="s">
        <v>520</v>
      </c>
      <c r="B1641" s="90" t="s">
        <v>5186</v>
      </c>
      <c r="C1641" s="90" t="s">
        <v>5599</v>
      </c>
      <c r="D1641" s="90" t="s">
        <v>5633</v>
      </c>
    </row>
    <row r="1642" spans="1:4" s="176" customFormat="1" x14ac:dyDescent="0.3">
      <c r="A1642" s="89" t="s">
        <v>520</v>
      </c>
      <c r="B1642" s="90" t="s">
        <v>5186</v>
      </c>
      <c r="C1642" s="90" t="s">
        <v>5599</v>
      </c>
      <c r="D1642" s="90" t="s">
        <v>5634</v>
      </c>
    </row>
    <row r="1643" spans="1:4" s="176" customFormat="1" x14ac:dyDescent="0.3">
      <c r="A1643" s="89" t="s">
        <v>520</v>
      </c>
      <c r="B1643" s="90" t="s">
        <v>5186</v>
      </c>
      <c r="C1643" s="90" t="s">
        <v>5599</v>
      </c>
      <c r="D1643" s="90" t="s">
        <v>5635</v>
      </c>
    </row>
    <row r="1644" spans="1:4" s="176" customFormat="1" x14ac:dyDescent="0.3">
      <c r="A1644" s="89" t="s">
        <v>520</v>
      </c>
      <c r="B1644" s="90" t="s">
        <v>5186</v>
      </c>
      <c r="C1644" s="90" t="s">
        <v>5599</v>
      </c>
      <c r="D1644" s="90" t="s">
        <v>5636</v>
      </c>
    </row>
    <row r="1645" spans="1:4" s="176" customFormat="1" x14ac:dyDescent="0.3">
      <c r="A1645" s="89" t="s">
        <v>520</v>
      </c>
      <c r="B1645" s="90" t="s">
        <v>5186</v>
      </c>
      <c r="C1645" s="90" t="s">
        <v>5599</v>
      </c>
      <c r="D1645" s="90" t="s">
        <v>5637</v>
      </c>
    </row>
    <row r="1646" spans="1:4" s="176" customFormat="1" x14ac:dyDescent="0.3">
      <c r="A1646" s="89" t="s">
        <v>520</v>
      </c>
      <c r="B1646" s="90" t="s">
        <v>5186</v>
      </c>
      <c r="C1646" s="90" t="s">
        <v>5599</v>
      </c>
      <c r="D1646" s="90" t="s">
        <v>5638</v>
      </c>
    </row>
    <row r="1647" spans="1:4" s="176" customFormat="1" x14ac:dyDescent="0.3">
      <c r="A1647" s="89" t="s">
        <v>520</v>
      </c>
      <c r="B1647" s="90" t="s">
        <v>5186</v>
      </c>
      <c r="C1647" s="90" t="s">
        <v>5599</v>
      </c>
      <c r="D1647" s="90" t="s">
        <v>5639</v>
      </c>
    </row>
    <row r="1648" spans="1:4" s="176" customFormat="1" x14ac:dyDescent="0.3">
      <c r="A1648" s="89" t="s">
        <v>520</v>
      </c>
      <c r="B1648" s="90" t="s">
        <v>5186</v>
      </c>
      <c r="C1648" s="90" t="s">
        <v>5599</v>
      </c>
      <c r="D1648" s="90" t="s">
        <v>5640</v>
      </c>
    </row>
    <row r="1649" spans="1:4" s="176" customFormat="1" x14ac:dyDescent="0.3">
      <c r="A1649" s="89" t="s">
        <v>520</v>
      </c>
      <c r="B1649" s="90" t="s">
        <v>5186</v>
      </c>
      <c r="C1649" s="90" t="s">
        <v>5599</v>
      </c>
      <c r="D1649" s="90" t="s">
        <v>5641</v>
      </c>
    </row>
    <row r="1650" spans="1:4" s="176" customFormat="1" x14ac:dyDescent="0.3">
      <c r="A1650" s="89" t="s">
        <v>520</v>
      </c>
      <c r="B1650" s="90" t="s">
        <v>5186</v>
      </c>
      <c r="C1650" s="90" t="s">
        <v>5599</v>
      </c>
      <c r="D1650" s="90" t="s">
        <v>5642</v>
      </c>
    </row>
    <row r="1651" spans="1:4" s="176" customFormat="1" x14ac:dyDescent="0.3">
      <c r="A1651" s="89" t="s">
        <v>520</v>
      </c>
      <c r="B1651" s="90" t="s">
        <v>5186</v>
      </c>
      <c r="C1651" s="90" t="s">
        <v>5599</v>
      </c>
      <c r="D1651" s="90" t="s">
        <v>5643</v>
      </c>
    </row>
    <row r="1652" spans="1:4" s="176" customFormat="1" x14ac:dyDescent="0.3">
      <c r="A1652" s="89" t="s">
        <v>520</v>
      </c>
      <c r="B1652" s="90" t="s">
        <v>5186</v>
      </c>
      <c r="C1652" s="90" t="s">
        <v>5599</v>
      </c>
      <c r="D1652" s="90" t="s">
        <v>5644</v>
      </c>
    </row>
    <row r="1653" spans="1:4" s="176" customFormat="1" x14ac:dyDescent="0.3">
      <c r="A1653" s="89" t="s">
        <v>520</v>
      </c>
      <c r="B1653" s="90" t="s">
        <v>5186</v>
      </c>
      <c r="C1653" s="90" t="s">
        <v>5599</v>
      </c>
      <c r="D1653" s="90" t="s">
        <v>5645</v>
      </c>
    </row>
    <row r="1654" spans="1:4" s="176" customFormat="1" x14ac:dyDescent="0.3">
      <c r="A1654" s="89" t="s">
        <v>520</v>
      </c>
      <c r="B1654" s="90" t="s">
        <v>5186</v>
      </c>
      <c r="C1654" s="90" t="s">
        <v>5599</v>
      </c>
      <c r="D1654" s="90" t="s">
        <v>5646</v>
      </c>
    </row>
    <row r="1655" spans="1:4" s="176" customFormat="1" x14ac:dyDescent="0.3">
      <c r="A1655" s="89" t="s">
        <v>520</v>
      </c>
      <c r="B1655" s="90" t="s">
        <v>5186</v>
      </c>
      <c r="C1655" s="90" t="s">
        <v>5599</v>
      </c>
      <c r="D1655" s="90" t="s">
        <v>5647</v>
      </c>
    </row>
    <row r="1656" spans="1:4" s="176" customFormat="1" x14ac:dyDescent="0.3">
      <c r="A1656" s="89" t="s">
        <v>520</v>
      </c>
      <c r="B1656" s="90" t="s">
        <v>5186</v>
      </c>
      <c r="C1656" s="90" t="s">
        <v>5599</v>
      </c>
      <c r="D1656" s="90" t="s">
        <v>5648</v>
      </c>
    </row>
    <row r="1657" spans="1:4" s="176" customFormat="1" x14ac:dyDescent="0.3">
      <c r="A1657" s="89" t="s">
        <v>520</v>
      </c>
      <c r="B1657" s="90" t="s">
        <v>5186</v>
      </c>
      <c r="C1657" s="90" t="s">
        <v>5599</v>
      </c>
      <c r="D1657" s="90" t="s">
        <v>5649</v>
      </c>
    </row>
    <row r="1658" spans="1:4" s="176" customFormat="1" x14ac:dyDescent="0.3">
      <c r="A1658" s="89" t="s">
        <v>520</v>
      </c>
      <c r="B1658" s="90" t="s">
        <v>5186</v>
      </c>
      <c r="C1658" s="90" t="s">
        <v>5599</v>
      </c>
      <c r="D1658" s="90" t="s">
        <v>5650</v>
      </c>
    </row>
    <row r="1659" spans="1:4" s="176" customFormat="1" x14ac:dyDescent="0.3">
      <c r="A1659" s="89" t="s">
        <v>520</v>
      </c>
      <c r="B1659" s="90" t="s">
        <v>5186</v>
      </c>
      <c r="C1659" s="90" t="s">
        <v>5599</v>
      </c>
      <c r="D1659" s="90" t="s">
        <v>5651</v>
      </c>
    </row>
    <row r="1660" spans="1:4" s="176" customFormat="1" x14ac:dyDescent="0.3">
      <c r="A1660" s="89" t="s">
        <v>520</v>
      </c>
      <c r="B1660" s="90" t="s">
        <v>5186</v>
      </c>
      <c r="C1660" s="90" t="s">
        <v>5599</v>
      </c>
      <c r="D1660" s="90" t="s">
        <v>5652</v>
      </c>
    </row>
    <row r="1661" spans="1:4" s="176" customFormat="1" x14ac:dyDescent="0.3">
      <c r="A1661" s="89" t="s">
        <v>520</v>
      </c>
      <c r="B1661" s="90" t="s">
        <v>5186</v>
      </c>
      <c r="C1661" s="90" t="s">
        <v>5599</v>
      </c>
      <c r="D1661" s="90" t="s">
        <v>5653</v>
      </c>
    </row>
    <row r="1662" spans="1:4" s="176" customFormat="1" x14ac:dyDescent="0.3">
      <c r="A1662" s="89" t="s">
        <v>520</v>
      </c>
      <c r="B1662" s="90" t="s">
        <v>5186</v>
      </c>
      <c r="C1662" s="90" t="s">
        <v>5599</v>
      </c>
      <c r="D1662" s="90" t="s">
        <v>5654</v>
      </c>
    </row>
    <row r="1663" spans="1:4" s="176" customFormat="1" x14ac:dyDescent="0.3">
      <c r="A1663" s="89" t="s">
        <v>520</v>
      </c>
      <c r="B1663" s="90" t="s">
        <v>5186</v>
      </c>
      <c r="C1663" s="90" t="s">
        <v>5599</v>
      </c>
      <c r="D1663" s="90" t="s">
        <v>5655</v>
      </c>
    </row>
    <row r="1664" spans="1:4" s="176" customFormat="1" x14ac:dyDescent="0.3">
      <c r="A1664" s="89" t="s">
        <v>520</v>
      </c>
      <c r="B1664" s="90" t="s">
        <v>5186</v>
      </c>
      <c r="C1664" s="90" t="s">
        <v>5599</v>
      </c>
      <c r="D1664" s="90" t="s">
        <v>5656</v>
      </c>
    </row>
    <row r="1665" spans="1:4" s="176" customFormat="1" x14ac:dyDescent="0.3">
      <c r="A1665" s="89" t="s">
        <v>520</v>
      </c>
      <c r="B1665" s="90" t="s">
        <v>5186</v>
      </c>
      <c r="C1665" s="90" t="s">
        <v>5599</v>
      </c>
      <c r="D1665" s="90" t="s">
        <v>5657</v>
      </c>
    </row>
    <row r="1666" spans="1:4" s="176" customFormat="1" x14ac:dyDescent="0.3">
      <c r="A1666" s="89" t="s">
        <v>520</v>
      </c>
      <c r="B1666" s="90" t="s">
        <v>5186</v>
      </c>
      <c r="C1666" s="90" t="s">
        <v>5599</v>
      </c>
      <c r="D1666" s="90" t="s">
        <v>5658</v>
      </c>
    </row>
    <row r="1667" spans="1:4" s="176" customFormat="1" x14ac:dyDescent="0.3">
      <c r="A1667" s="89" t="s">
        <v>520</v>
      </c>
      <c r="B1667" s="90" t="s">
        <v>5186</v>
      </c>
      <c r="C1667" s="90" t="s">
        <v>5599</v>
      </c>
      <c r="D1667" s="90" t="s">
        <v>5659</v>
      </c>
    </row>
    <row r="1668" spans="1:4" s="176" customFormat="1" x14ac:dyDescent="0.3">
      <c r="A1668" s="89" t="s">
        <v>520</v>
      </c>
      <c r="B1668" s="90" t="s">
        <v>5186</v>
      </c>
      <c r="C1668" s="90" t="s">
        <v>5599</v>
      </c>
      <c r="D1668" s="90" t="s">
        <v>5660</v>
      </c>
    </row>
    <row r="1669" spans="1:4" s="176" customFormat="1" x14ac:dyDescent="0.3">
      <c r="A1669" s="89" t="s">
        <v>520</v>
      </c>
      <c r="B1669" s="90" t="s">
        <v>5186</v>
      </c>
      <c r="C1669" s="90" t="s">
        <v>5599</v>
      </c>
      <c r="D1669" s="90" t="s">
        <v>5661</v>
      </c>
    </row>
    <row r="1670" spans="1:4" s="176" customFormat="1" x14ac:dyDescent="0.3">
      <c r="A1670" s="89" t="s">
        <v>520</v>
      </c>
      <c r="B1670" s="90" t="s">
        <v>5186</v>
      </c>
      <c r="C1670" s="90" t="s">
        <v>5599</v>
      </c>
      <c r="D1670" s="90" t="s">
        <v>5599</v>
      </c>
    </row>
    <row r="1671" spans="1:4" s="176" customFormat="1" x14ac:dyDescent="0.3">
      <c r="A1671" s="89" t="s">
        <v>520</v>
      </c>
      <c r="B1671" s="90" t="s">
        <v>5186</v>
      </c>
      <c r="C1671" s="90" t="s">
        <v>5599</v>
      </c>
      <c r="D1671" s="90" t="s">
        <v>5662</v>
      </c>
    </row>
    <row r="1672" spans="1:4" s="176" customFormat="1" x14ac:dyDescent="0.3">
      <c r="A1672" s="89" t="s">
        <v>520</v>
      </c>
      <c r="B1672" s="90" t="s">
        <v>5186</v>
      </c>
      <c r="C1672" s="90" t="s">
        <v>5599</v>
      </c>
      <c r="D1672" s="90" t="s">
        <v>5663</v>
      </c>
    </row>
    <row r="1673" spans="1:4" s="176" customFormat="1" x14ac:dyDescent="0.3">
      <c r="A1673" s="89" t="s">
        <v>520</v>
      </c>
      <c r="B1673" s="90" t="s">
        <v>5186</v>
      </c>
      <c r="C1673" s="90" t="s">
        <v>5599</v>
      </c>
      <c r="D1673" s="90" t="s">
        <v>5664</v>
      </c>
    </row>
    <row r="1674" spans="1:4" s="176" customFormat="1" x14ac:dyDescent="0.3">
      <c r="A1674" s="89" t="s">
        <v>520</v>
      </c>
      <c r="B1674" s="90" t="s">
        <v>5186</v>
      </c>
      <c r="C1674" s="90" t="s">
        <v>5599</v>
      </c>
      <c r="D1674" s="90" t="s">
        <v>5665</v>
      </c>
    </row>
    <row r="1675" spans="1:4" s="176" customFormat="1" x14ac:dyDescent="0.3">
      <c r="A1675" s="89" t="s">
        <v>520</v>
      </c>
      <c r="B1675" s="90" t="s">
        <v>5186</v>
      </c>
      <c r="C1675" s="90" t="s">
        <v>5599</v>
      </c>
      <c r="D1675" s="90" t="s">
        <v>5666</v>
      </c>
    </row>
    <row r="1676" spans="1:4" s="176" customFormat="1" x14ac:dyDescent="0.3">
      <c r="A1676" s="89" t="s">
        <v>520</v>
      </c>
      <c r="B1676" s="90" t="s">
        <v>5186</v>
      </c>
      <c r="C1676" s="90" t="s">
        <v>5599</v>
      </c>
      <c r="D1676" s="90" t="s">
        <v>5667</v>
      </c>
    </row>
    <row r="1677" spans="1:4" s="176" customFormat="1" x14ac:dyDescent="0.3">
      <c r="A1677" s="89" t="s">
        <v>520</v>
      </c>
      <c r="B1677" s="90" t="s">
        <v>5186</v>
      </c>
      <c r="C1677" s="90" t="s">
        <v>5599</v>
      </c>
      <c r="D1677" s="90" t="s">
        <v>5668</v>
      </c>
    </row>
    <row r="1678" spans="1:4" s="176" customFormat="1" x14ac:dyDescent="0.3">
      <c r="A1678" s="89" t="s">
        <v>520</v>
      </c>
      <c r="B1678" s="90" t="s">
        <v>5186</v>
      </c>
      <c r="C1678" s="90" t="s">
        <v>5599</v>
      </c>
      <c r="D1678" s="90" t="s">
        <v>5669</v>
      </c>
    </row>
    <row r="1679" spans="1:4" s="176" customFormat="1" x14ac:dyDescent="0.3">
      <c r="A1679" s="89" t="s">
        <v>520</v>
      </c>
      <c r="B1679" s="90" t="s">
        <v>5186</v>
      </c>
      <c r="C1679" s="90" t="s">
        <v>5599</v>
      </c>
      <c r="D1679" s="90" t="s">
        <v>5670</v>
      </c>
    </row>
    <row r="1680" spans="1:4" s="176" customFormat="1" x14ac:dyDescent="0.3">
      <c r="A1680" s="89" t="s">
        <v>520</v>
      </c>
      <c r="B1680" s="90" t="s">
        <v>5186</v>
      </c>
      <c r="C1680" s="90" t="s">
        <v>5599</v>
      </c>
      <c r="D1680" s="90" t="s">
        <v>5671</v>
      </c>
    </row>
    <row r="1681" spans="1:4" s="176" customFormat="1" x14ac:dyDescent="0.3">
      <c r="A1681" s="89" t="s">
        <v>520</v>
      </c>
      <c r="B1681" s="90" t="s">
        <v>5186</v>
      </c>
      <c r="C1681" s="90" t="s">
        <v>5599</v>
      </c>
      <c r="D1681" s="90" t="s">
        <v>5672</v>
      </c>
    </row>
    <row r="1682" spans="1:4" s="176" customFormat="1" x14ac:dyDescent="0.3">
      <c r="A1682" s="89" t="s">
        <v>520</v>
      </c>
      <c r="B1682" s="90" t="s">
        <v>5186</v>
      </c>
      <c r="C1682" s="90" t="s">
        <v>5673</v>
      </c>
      <c r="D1682" s="90" t="s">
        <v>5674</v>
      </c>
    </row>
    <row r="1683" spans="1:4" s="176" customFormat="1" x14ac:dyDescent="0.3">
      <c r="A1683" s="89" t="s">
        <v>520</v>
      </c>
      <c r="B1683" s="90" t="s">
        <v>5186</v>
      </c>
      <c r="C1683" s="90" t="s">
        <v>5673</v>
      </c>
      <c r="D1683" s="90" t="s">
        <v>5675</v>
      </c>
    </row>
    <row r="1684" spans="1:4" s="176" customFormat="1" x14ac:dyDescent="0.3">
      <c r="A1684" s="89" t="s">
        <v>520</v>
      </c>
      <c r="B1684" s="90" t="s">
        <v>5186</v>
      </c>
      <c r="C1684" s="90" t="s">
        <v>5673</v>
      </c>
      <c r="D1684" s="90" t="s">
        <v>5676</v>
      </c>
    </row>
    <row r="1685" spans="1:4" s="176" customFormat="1" x14ac:dyDescent="0.3">
      <c r="A1685" s="89" t="s">
        <v>520</v>
      </c>
      <c r="B1685" s="90" t="s">
        <v>5186</v>
      </c>
      <c r="C1685" s="90" t="s">
        <v>5673</v>
      </c>
      <c r="D1685" s="90" t="s">
        <v>5677</v>
      </c>
    </row>
    <row r="1686" spans="1:4" s="176" customFormat="1" x14ac:dyDescent="0.3">
      <c r="A1686" s="89" t="s">
        <v>520</v>
      </c>
      <c r="B1686" s="90" t="s">
        <v>5186</v>
      </c>
      <c r="C1686" s="90" t="s">
        <v>5673</v>
      </c>
      <c r="D1686" s="90" t="s">
        <v>5136</v>
      </c>
    </row>
    <row r="1687" spans="1:4" s="176" customFormat="1" x14ac:dyDescent="0.3">
      <c r="A1687" s="89" t="s">
        <v>520</v>
      </c>
      <c r="B1687" s="90" t="s">
        <v>5186</v>
      </c>
      <c r="C1687" s="90" t="s">
        <v>5673</v>
      </c>
      <c r="D1687" s="90" t="s">
        <v>5678</v>
      </c>
    </row>
    <row r="1688" spans="1:4" s="176" customFormat="1" x14ac:dyDescent="0.3">
      <c r="A1688" s="89" t="s">
        <v>520</v>
      </c>
      <c r="B1688" s="90" t="s">
        <v>5186</v>
      </c>
      <c r="C1688" s="90" t="s">
        <v>5673</v>
      </c>
      <c r="D1688" s="90" t="s">
        <v>5679</v>
      </c>
    </row>
    <row r="1689" spans="1:4" s="176" customFormat="1" x14ac:dyDescent="0.3">
      <c r="A1689" s="89" t="s">
        <v>520</v>
      </c>
      <c r="B1689" s="90" t="s">
        <v>5186</v>
      </c>
      <c r="C1689" s="90" t="s">
        <v>5673</v>
      </c>
      <c r="D1689" s="90" t="s">
        <v>4474</v>
      </c>
    </row>
    <row r="1690" spans="1:4" s="176" customFormat="1" x14ac:dyDescent="0.3">
      <c r="A1690" s="89" t="s">
        <v>520</v>
      </c>
      <c r="B1690" s="90" t="s">
        <v>5186</v>
      </c>
      <c r="C1690" s="90" t="s">
        <v>5673</v>
      </c>
      <c r="D1690" s="90" t="s">
        <v>5673</v>
      </c>
    </row>
    <row r="1691" spans="1:4" s="176" customFormat="1" x14ac:dyDescent="0.3">
      <c r="A1691" s="89" t="s">
        <v>520</v>
      </c>
      <c r="B1691" s="90" t="s">
        <v>5186</v>
      </c>
      <c r="C1691" s="90" t="s">
        <v>5673</v>
      </c>
      <c r="D1691" s="90" t="s">
        <v>4980</v>
      </c>
    </row>
    <row r="1692" spans="1:4" s="176" customFormat="1" x14ac:dyDescent="0.3">
      <c r="A1692" s="89" t="s">
        <v>520</v>
      </c>
      <c r="B1692" s="90" t="s">
        <v>5186</v>
      </c>
      <c r="C1692" s="90" t="s">
        <v>5680</v>
      </c>
      <c r="D1692" s="90" t="s">
        <v>5681</v>
      </c>
    </row>
    <row r="1693" spans="1:4" s="176" customFormat="1" x14ac:dyDescent="0.3">
      <c r="A1693" s="89" t="s">
        <v>520</v>
      </c>
      <c r="B1693" s="90" t="s">
        <v>5186</v>
      </c>
      <c r="C1693" s="90" t="s">
        <v>5680</v>
      </c>
      <c r="D1693" s="90" t="s">
        <v>5682</v>
      </c>
    </row>
    <row r="1694" spans="1:4" s="176" customFormat="1" x14ac:dyDescent="0.3">
      <c r="A1694" s="89" t="s">
        <v>520</v>
      </c>
      <c r="B1694" s="90" t="s">
        <v>5186</v>
      </c>
      <c r="C1694" s="90" t="s">
        <v>5680</v>
      </c>
      <c r="D1694" s="90" t="s">
        <v>5683</v>
      </c>
    </row>
    <row r="1695" spans="1:4" s="176" customFormat="1" x14ac:dyDescent="0.3">
      <c r="A1695" s="89" t="s">
        <v>520</v>
      </c>
      <c r="B1695" s="90" t="s">
        <v>5186</v>
      </c>
      <c r="C1695" s="90" t="s">
        <v>5680</v>
      </c>
      <c r="D1695" s="90" t="s">
        <v>5684</v>
      </c>
    </row>
    <row r="1696" spans="1:4" s="176" customFormat="1" x14ac:dyDescent="0.3">
      <c r="A1696" s="89" t="s">
        <v>520</v>
      </c>
      <c r="B1696" s="90" t="s">
        <v>5186</v>
      </c>
      <c r="C1696" s="90" t="s">
        <v>5680</v>
      </c>
      <c r="D1696" s="90" t="s">
        <v>5176</v>
      </c>
    </row>
    <row r="1697" spans="1:4" s="176" customFormat="1" x14ac:dyDescent="0.3">
      <c r="A1697" s="89" t="s">
        <v>520</v>
      </c>
      <c r="B1697" s="90" t="s">
        <v>5186</v>
      </c>
      <c r="C1697" s="90" t="s">
        <v>5680</v>
      </c>
      <c r="D1697" s="90" t="s">
        <v>5685</v>
      </c>
    </row>
    <row r="1698" spans="1:4" s="176" customFormat="1" x14ac:dyDescent="0.3">
      <c r="A1698" s="89" t="s">
        <v>520</v>
      </c>
      <c r="B1698" s="90" t="s">
        <v>5186</v>
      </c>
      <c r="C1698" s="90" t="s">
        <v>5680</v>
      </c>
      <c r="D1698" s="90" t="s">
        <v>5686</v>
      </c>
    </row>
    <row r="1699" spans="1:4" s="176" customFormat="1" x14ac:dyDescent="0.3">
      <c r="A1699" s="89" t="s">
        <v>520</v>
      </c>
      <c r="B1699" s="90" t="s">
        <v>5186</v>
      </c>
      <c r="C1699" s="90" t="s">
        <v>5680</v>
      </c>
      <c r="D1699" s="90" t="s">
        <v>5687</v>
      </c>
    </row>
    <row r="1700" spans="1:4" s="176" customFormat="1" x14ac:dyDescent="0.3">
      <c r="A1700" s="89" t="s">
        <v>520</v>
      </c>
      <c r="B1700" s="90" t="s">
        <v>5186</v>
      </c>
      <c r="C1700" s="90" t="s">
        <v>5680</v>
      </c>
      <c r="D1700" s="90" t="s">
        <v>5680</v>
      </c>
    </row>
    <row r="1701" spans="1:4" s="176" customFormat="1" x14ac:dyDescent="0.3">
      <c r="A1701" s="89" t="s">
        <v>520</v>
      </c>
      <c r="B1701" s="90" t="s">
        <v>5186</v>
      </c>
      <c r="C1701" s="90" t="s">
        <v>5680</v>
      </c>
      <c r="D1701" s="90" t="s">
        <v>5688</v>
      </c>
    </row>
    <row r="1702" spans="1:4" s="176" customFormat="1" x14ac:dyDescent="0.3">
      <c r="A1702" s="89" t="s">
        <v>520</v>
      </c>
      <c r="B1702" s="90" t="s">
        <v>5186</v>
      </c>
      <c r="C1702" s="90" t="s">
        <v>5680</v>
      </c>
      <c r="D1702" s="90" t="s">
        <v>5689</v>
      </c>
    </row>
    <row r="1703" spans="1:4" s="176" customFormat="1" x14ac:dyDescent="0.3">
      <c r="A1703" s="89" t="s">
        <v>520</v>
      </c>
      <c r="B1703" s="90" t="s">
        <v>5186</v>
      </c>
      <c r="C1703" s="90" t="s">
        <v>5690</v>
      </c>
      <c r="D1703" s="90" t="s">
        <v>5691</v>
      </c>
    </row>
    <row r="1704" spans="1:4" s="176" customFormat="1" x14ac:dyDescent="0.3">
      <c r="A1704" s="89" t="s">
        <v>520</v>
      </c>
      <c r="B1704" s="90" t="s">
        <v>5186</v>
      </c>
      <c r="C1704" s="90" t="s">
        <v>5690</v>
      </c>
      <c r="D1704" s="90" t="s">
        <v>5692</v>
      </c>
    </row>
    <row r="1705" spans="1:4" s="176" customFormat="1" x14ac:dyDescent="0.3">
      <c r="A1705" s="89" t="s">
        <v>520</v>
      </c>
      <c r="B1705" s="90" t="s">
        <v>5186</v>
      </c>
      <c r="C1705" s="90" t="s">
        <v>5690</v>
      </c>
      <c r="D1705" s="90" t="s">
        <v>5693</v>
      </c>
    </row>
    <row r="1706" spans="1:4" s="176" customFormat="1" x14ac:dyDescent="0.3">
      <c r="A1706" s="89" t="s">
        <v>520</v>
      </c>
      <c r="B1706" s="90" t="s">
        <v>5186</v>
      </c>
      <c r="C1706" s="90" t="s">
        <v>5690</v>
      </c>
      <c r="D1706" s="90" t="s">
        <v>5694</v>
      </c>
    </row>
    <row r="1707" spans="1:4" s="176" customFormat="1" x14ac:dyDescent="0.3">
      <c r="A1707" s="89" t="s">
        <v>520</v>
      </c>
      <c r="B1707" s="90" t="s">
        <v>5186</v>
      </c>
      <c r="C1707" s="90" t="s">
        <v>5690</v>
      </c>
      <c r="D1707" s="90" t="s">
        <v>5695</v>
      </c>
    </row>
    <row r="1708" spans="1:4" s="176" customFormat="1" x14ac:dyDescent="0.3">
      <c r="A1708" s="89" t="s">
        <v>520</v>
      </c>
      <c r="B1708" s="90" t="s">
        <v>5186</v>
      </c>
      <c r="C1708" s="90" t="s">
        <v>5690</v>
      </c>
      <c r="D1708" s="90" t="s">
        <v>5696</v>
      </c>
    </row>
    <row r="1709" spans="1:4" s="176" customFormat="1" x14ac:dyDescent="0.3">
      <c r="A1709" s="89" t="s">
        <v>520</v>
      </c>
      <c r="B1709" s="90" t="s">
        <v>5186</v>
      </c>
      <c r="C1709" s="90" t="s">
        <v>5690</v>
      </c>
      <c r="D1709" s="90" t="s">
        <v>5697</v>
      </c>
    </row>
    <row r="1710" spans="1:4" s="176" customFormat="1" x14ac:dyDescent="0.3">
      <c r="A1710" s="89" t="s">
        <v>520</v>
      </c>
      <c r="B1710" s="90" t="s">
        <v>5186</v>
      </c>
      <c r="C1710" s="90" t="s">
        <v>5690</v>
      </c>
      <c r="D1710" s="90" t="s">
        <v>5698</v>
      </c>
    </row>
    <row r="1711" spans="1:4" s="176" customFormat="1" x14ac:dyDescent="0.3">
      <c r="A1711" s="89" t="s">
        <v>520</v>
      </c>
      <c r="B1711" s="90" t="s">
        <v>5186</v>
      </c>
      <c r="C1711" s="90" t="s">
        <v>5690</v>
      </c>
      <c r="D1711" s="90" t="s">
        <v>5699</v>
      </c>
    </row>
    <row r="1712" spans="1:4" s="176" customFormat="1" x14ac:dyDescent="0.3">
      <c r="A1712" s="89" t="s">
        <v>520</v>
      </c>
      <c r="B1712" s="90" t="s">
        <v>5186</v>
      </c>
      <c r="C1712" s="90" t="s">
        <v>5690</v>
      </c>
      <c r="D1712" s="90" t="s">
        <v>5700</v>
      </c>
    </row>
    <row r="1713" spans="1:4" s="176" customFormat="1" x14ac:dyDescent="0.3">
      <c r="A1713" s="89" t="s">
        <v>520</v>
      </c>
      <c r="B1713" s="90" t="s">
        <v>5186</v>
      </c>
      <c r="C1713" s="90" t="s">
        <v>5690</v>
      </c>
      <c r="D1713" s="90" t="s">
        <v>5701</v>
      </c>
    </row>
    <row r="1714" spans="1:4" s="176" customFormat="1" x14ac:dyDescent="0.3">
      <c r="A1714" s="89" t="s">
        <v>520</v>
      </c>
      <c r="B1714" s="90" t="s">
        <v>5186</v>
      </c>
      <c r="C1714" s="90" t="s">
        <v>5690</v>
      </c>
      <c r="D1714" s="90" t="s">
        <v>5690</v>
      </c>
    </row>
    <row r="1715" spans="1:4" s="176" customFormat="1" x14ac:dyDescent="0.3">
      <c r="A1715" s="89" t="s">
        <v>520</v>
      </c>
      <c r="B1715" s="90" t="s">
        <v>5186</v>
      </c>
      <c r="C1715" s="90" t="s">
        <v>5702</v>
      </c>
      <c r="D1715" s="90" t="s">
        <v>5703</v>
      </c>
    </row>
    <row r="1716" spans="1:4" s="176" customFormat="1" x14ac:dyDescent="0.3">
      <c r="A1716" s="89" t="s">
        <v>520</v>
      </c>
      <c r="B1716" s="90" t="s">
        <v>5186</v>
      </c>
      <c r="C1716" s="90" t="s">
        <v>5702</v>
      </c>
      <c r="D1716" s="90" t="s">
        <v>5704</v>
      </c>
    </row>
    <row r="1717" spans="1:4" s="176" customFormat="1" x14ac:dyDescent="0.3">
      <c r="A1717" s="89" t="s">
        <v>520</v>
      </c>
      <c r="B1717" s="90" t="s">
        <v>5186</v>
      </c>
      <c r="C1717" s="90" t="s">
        <v>5702</v>
      </c>
      <c r="D1717" s="90" t="s">
        <v>5705</v>
      </c>
    </row>
    <row r="1718" spans="1:4" s="176" customFormat="1" x14ac:dyDescent="0.3">
      <c r="A1718" s="89" t="s">
        <v>520</v>
      </c>
      <c r="B1718" s="90" t="s">
        <v>5186</v>
      </c>
      <c r="C1718" s="90" t="s">
        <v>5702</v>
      </c>
      <c r="D1718" s="90" t="s">
        <v>4827</v>
      </c>
    </row>
    <row r="1719" spans="1:4" s="176" customFormat="1" x14ac:dyDescent="0.3">
      <c r="A1719" s="89" t="s">
        <v>520</v>
      </c>
      <c r="B1719" s="90" t="s">
        <v>5186</v>
      </c>
      <c r="C1719" s="90" t="s">
        <v>5702</v>
      </c>
      <c r="D1719" s="90" t="s">
        <v>5706</v>
      </c>
    </row>
    <row r="1720" spans="1:4" s="176" customFormat="1" x14ac:dyDescent="0.3">
      <c r="A1720" s="89" t="s">
        <v>520</v>
      </c>
      <c r="B1720" s="90" t="s">
        <v>5186</v>
      </c>
      <c r="C1720" s="90" t="s">
        <v>5702</v>
      </c>
      <c r="D1720" s="90" t="s">
        <v>5707</v>
      </c>
    </row>
    <row r="1721" spans="1:4" s="176" customFormat="1" x14ac:dyDescent="0.3">
      <c r="A1721" s="89" t="s">
        <v>520</v>
      </c>
      <c r="B1721" s="90" t="s">
        <v>5186</v>
      </c>
      <c r="C1721" s="90" t="s">
        <v>5702</v>
      </c>
      <c r="D1721" s="90" t="s">
        <v>5708</v>
      </c>
    </row>
    <row r="1722" spans="1:4" s="176" customFormat="1" x14ac:dyDescent="0.3">
      <c r="A1722" s="89" t="s">
        <v>520</v>
      </c>
      <c r="B1722" s="90" t="s">
        <v>5186</v>
      </c>
      <c r="C1722" s="90" t="s">
        <v>5702</v>
      </c>
      <c r="D1722" s="90" t="s">
        <v>5709</v>
      </c>
    </row>
    <row r="1723" spans="1:4" s="176" customFormat="1" x14ac:dyDescent="0.3">
      <c r="A1723" s="89" t="s">
        <v>520</v>
      </c>
      <c r="B1723" s="90" t="s">
        <v>5186</v>
      </c>
      <c r="C1723" s="90" t="s">
        <v>5702</v>
      </c>
      <c r="D1723" s="90" t="s">
        <v>5710</v>
      </c>
    </row>
    <row r="1724" spans="1:4" s="176" customFormat="1" x14ac:dyDescent="0.3">
      <c r="A1724" s="89" t="s">
        <v>520</v>
      </c>
      <c r="B1724" s="90" t="s">
        <v>5186</v>
      </c>
      <c r="C1724" s="90" t="s">
        <v>5702</v>
      </c>
      <c r="D1724" s="90" t="s">
        <v>5711</v>
      </c>
    </row>
    <row r="1725" spans="1:4" s="176" customFormat="1" x14ac:dyDescent="0.3">
      <c r="A1725" s="89" t="s">
        <v>520</v>
      </c>
      <c r="B1725" s="90" t="s">
        <v>5186</v>
      </c>
      <c r="C1725" s="90" t="s">
        <v>5702</v>
      </c>
      <c r="D1725" s="90" t="s">
        <v>4984</v>
      </c>
    </row>
    <row r="1726" spans="1:4" s="176" customFormat="1" x14ac:dyDescent="0.3">
      <c r="A1726" s="89" t="s">
        <v>520</v>
      </c>
      <c r="B1726" s="90" t="s">
        <v>5186</v>
      </c>
      <c r="C1726" s="90" t="s">
        <v>5702</v>
      </c>
      <c r="D1726" s="90" t="s">
        <v>5712</v>
      </c>
    </row>
    <row r="1727" spans="1:4" s="176" customFormat="1" x14ac:dyDescent="0.3">
      <c r="A1727" s="89" t="s">
        <v>520</v>
      </c>
      <c r="B1727" s="90" t="s">
        <v>5186</v>
      </c>
      <c r="C1727" s="90" t="s">
        <v>5702</v>
      </c>
      <c r="D1727" s="90" t="s">
        <v>5713</v>
      </c>
    </row>
    <row r="1728" spans="1:4" s="176" customFormat="1" x14ac:dyDescent="0.3">
      <c r="A1728" s="89" t="s">
        <v>520</v>
      </c>
      <c r="B1728" s="90" t="s">
        <v>5186</v>
      </c>
      <c r="C1728" s="90" t="s">
        <v>5702</v>
      </c>
      <c r="D1728" s="90" t="s">
        <v>5714</v>
      </c>
    </row>
    <row r="1729" spans="1:4" s="176" customFormat="1" x14ac:dyDescent="0.3">
      <c r="A1729" s="89" t="s">
        <v>520</v>
      </c>
      <c r="B1729" s="90" t="s">
        <v>5186</v>
      </c>
      <c r="C1729" s="90" t="s">
        <v>5702</v>
      </c>
      <c r="D1729" s="90" t="s">
        <v>5715</v>
      </c>
    </row>
    <row r="1730" spans="1:4" s="176" customFormat="1" x14ac:dyDescent="0.3">
      <c r="A1730" s="89" t="s">
        <v>520</v>
      </c>
      <c r="B1730" s="90" t="s">
        <v>5186</v>
      </c>
      <c r="C1730" s="90" t="s">
        <v>5702</v>
      </c>
      <c r="D1730" s="90" t="s">
        <v>4374</v>
      </c>
    </row>
    <row r="1731" spans="1:4" s="176" customFormat="1" x14ac:dyDescent="0.3">
      <c r="A1731" s="89" t="s">
        <v>520</v>
      </c>
      <c r="B1731" s="90" t="s">
        <v>5186</v>
      </c>
      <c r="C1731" s="90" t="s">
        <v>5702</v>
      </c>
      <c r="D1731" s="90" t="s">
        <v>5716</v>
      </c>
    </row>
    <row r="1732" spans="1:4" s="176" customFormat="1" x14ac:dyDescent="0.3">
      <c r="A1732" s="89" t="s">
        <v>520</v>
      </c>
      <c r="B1732" s="90" t="s">
        <v>5186</v>
      </c>
      <c r="C1732" s="90" t="s">
        <v>5702</v>
      </c>
      <c r="D1732" s="90" t="s">
        <v>5717</v>
      </c>
    </row>
    <row r="1733" spans="1:4" s="176" customFormat="1" x14ac:dyDescent="0.3">
      <c r="A1733" s="89" t="s">
        <v>520</v>
      </c>
      <c r="B1733" s="90" t="s">
        <v>5186</v>
      </c>
      <c r="C1733" s="90" t="s">
        <v>5702</v>
      </c>
      <c r="D1733" s="90" t="s">
        <v>5718</v>
      </c>
    </row>
    <row r="1734" spans="1:4" s="176" customFormat="1" x14ac:dyDescent="0.3">
      <c r="A1734" s="89" t="s">
        <v>520</v>
      </c>
      <c r="B1734" s="90" t="s">
        <v>5186</v>
      </c>
      <c r="C1734" s="90" t="s">
        <v>5702</v>
      </c>
      <c r="D1734" s="90" t="s">
        <v>5719</v>
      </c>
    </row>
    <row r="1735" spans="1:4" s="176" customFormat="1" x14ac:dyDescent="0.3">
      <c r="A1735" s="89" t="s">
        <v>520</v>
      </c>
      <c r="B1735" s="90" t="s">
        <v>5186</v>
      </c>
      <c r="C1735" s="90" t="s">
        <v>5702</v>
      </c>
      <c r="D1735" s="90" t="s">
        <v>5720</v>
      </c>
    </row>
    <row r="1736" spans="1:4" s="176" customFormat="1" x14ac:dyDescent="0.3">
      <c r="A1736" s="89" t="s">
        <v>520</v>
      </c>
      <c r="B1736" s="90" t="s">
        <v>5186</v>
      </c>
      <c r="C1736" s="90" t="s">
        <v>5702</v>
      </c>
      <c r="D1736" s="90" t="s">
        <v>5721</v>
      </c>
    </row>
    <row r="1737" spans="1:4" s="176" customFormat="1" x14ac:dyDescent="0.3">
      <c r="A1737" s="89" t="s">
        <v>520</v>
      </c>
      <c r="B1737" s="90" t="s">
        <v>5186</v>
      </c>
      <c r="C1737" s="90" t="s">
        <v>5702</v>
      </c>
      <c r="D1737" s="90" t="s">
        <v>5722</v>
      </c>
    </row>
    <row r="1738" spans="1:4" s="176" customFormat="1" x14ac:dyDescent="0.3">
      <c r="A1738" s="89" t="s">
        <v>520</v>
      </c>
      <c r="B1738" s="90" t="s">
        <v>5186</v>
      </c>
      <c r="C1738" s="90" t="s">
        <v>5702</v>
      </c>
      <c r="D1738" s="90" t="s">
        <v>5702</v>
      </c>
    </row>
    <row r="1739" spans="1:4" s="176" customFormat="1" x14ac:dyDescent="0.3">
      <c r="A1739" s="89" t="s">
        <v>520</v>
      </c>
      <c r="B1739" s="90" t="s">
        <v>5186</v>
      </c>
      <c r="C1739" s="90" t="s">
        <v>5702</v>
      </c>
      <c r="D1739" s="90" t="s">
        <v>5723</v>
      </c>
    </row>
    <row r="1740" spans="1:4" s="176" customFormat="1" x14ac:dyDescent="0.3">
      <c r="A1740" s="89" t="s">
        <v>520</v>
      </c>
      <c r="B1740" s="90" t="s">
        <v>5186</v>
      </c>
      <c r="C1740" s="90" t="s">
        <v>5724</v>
      </c>
      <c r="D1740" s="90" t="s">
        <v>5725</v>
      </c>
    </row>
    <row r="1741" spans="1:4" s="176" customFormat="1" x14ac:dyDescent="0.3">
      <c r="A1741" s="89" t="s">
        <v>520</v>
      </c>
      <c r="B1741" s="90" t="s">
        <v>5186</v>
      </c>
      <c r="C1741" s="90" t="s">
        <v>5724</v>
      </c>
      <c r="D1741" s="90" t="s">
        <v>5726</v>
      </c>
    </row>
    <row r="1742" spans="1:4" s="176" customFormat="1" x14ac:dyDescent="0.3">
      <c r="A1742" s="89" t="s">
        <v>520</v>
      </c>
      <c r="B1742" s="90" t="s">
        <v>5186</v>
      </c>
      <c r="C1742" s="90" t="s">
        <v>5724</v>
      </c>
      <c r="D1742" s="90" t="s">
        <v>5727</v>
      </c>
    </row>
    <row r="1743" spans="1:4" s="176" customFormat="1" x14ac:dyDescent="0.3">
      <c r="A1743" s="89" t="s">
        <v>520</v>
      </c>
      <c r="B1743" s="90" t="s">
        <v>5186</v>
      </c>
      <c r="C1743" s="90" t="s">
        <v>5724</v>
      </c>
      <c r="D1743" s="90" t="s">
        <v>5728</v>
      </c>
    </row>
    <row r="1744" spans="1:4" s="176" customFormat="1" x14ac:dyDescent="0.3">
      <c r="A1744" s="89" t="s">
        <v>520</v>
      </c>
      <c r="B1744" s="90" t="s">
        <v>5186</v>
      </c>
      <c r="C1744" s="90" t="s">
        <v>5724</v>
      </c>
      <c r="D1744" s="90" t="s">
        <v>5729</v>
      </c>
    </row>
    <row r="1745" spans="1:4" s="176" customFormat="1" x14ac:dyDescent="0.3">
      <c r="A1745" s="89" t="s">
        <v>520</v>
      </c>
      <c r="B1745" s="90" t="s">
        <v>5186</v>
      </c>
      <c r="C1745" s="90" t="s">
        <v>5724</v>
      </c>
      <c r="D1745" s="90" t="s">
        <v>5730</v>
      </c>
    </row>
    <row r="1746" spans="1:4" s="176" customFormat="1" x14ac:dyDescent="0.3">
      <c r="A1746" s="89" t="s">
        <v>520</v>
      </c>
      <c r="B1746" s="90" t="s">
        <v>5186</v>
      </c>
      <c r="C1746" s="90" t="s">
        <v>5724</v>
      </c>
      <c r="D1746" s="90" t="s">
        <v>5731</v>
      </c>
    </row>
    <row r="1747" spans="1:4" s="176" customFormat="1" x14ac:dyDescent="0.3">
      <c r="A1747" s="89" t="s">
        <v>520</v>
      </c>
      <c r="B1747" s="90" t="s">
        <v>5186</v>
      </c>
      <c r="C1747" s="90" t="s">
        <v>5724</v>
      </c>
      <c r="D1747" s="90" t="s">
        <v>5724</v>
      </c>
    </row>
    <row r="1748" spans="1:4" s="176" customFormat="1" x14ac:dyDescent="0.3">
      <c r="A1748" s="89" t="s">
        <v>520</v>
      </c>
      <c r="B1748" s="90" t="s">
        <v>5186</v>
      </c>
      <c r="C1748" s="90" t="s">
        <v>5732</v>
      </c>
      <c r="D1748" s="90" t="s">
        <v>5733</v>
      </c>
    </row>
    <row r="1749" spans="1:4" s="176" customFormat="1" x14ac:dyDescent="0.3">
      <c r="A1749" s="89" t="s">
        <v>520</v>
      </c>
      <c r="B1749" s="90" t="s">
        <v>5186</v>
      </c>
      <c r="C1749" s="90" t="s">
        <v>5732</v>
      </c>
      <c r="D1749" s="90" t="s">
        <v>5734</v>
      </c>
    </row>
    <row r="1750" spans="1:4" s="176" customFormat="1" x14ac:dyDescent="0.3">
      <c r="A1750" s="89" t="s">
        <v>520</v>
      </c>
      <c r="B1750" s="90" t="s">
        <v>5186</v>
      </c>
      <c r="C1750" s="90" t="s">
        <v>5732</v>
      </c>
      <c r="D1750" s="90" t="s">
        <v>5735</v>
      </c>
    </row>
    <row r="1751" spans="1:4" s="176" customFormat="1" x14ac:dyDescent="0.3">
      <c r="A1751" s="89" t="s">
        <v>520</v>
      </c>
      <c r="B1751" s="90" t="s">
        <v>5186</v>
      </c>
      <c r="C1751" s="90" t="s">
        <v>5732</v>
      </c>
      <c r="D1751" s="90" t="s">
        <v>5736</v>
      </c>
    </row>
    <row r="1752" spans="1:4" s="176" customFormat="1" x14ac:dyDescent="0.3">
      <c r="A1752" s="89" t="s">
        <v>520</v>
      </c>
      <c r="B1752" s="90" t="s">
        <v>5186</v>
      </c>
      <c r="C1752" s="90" t="s">
        <v>5732</v>
      </c>
      <c r="D1752" s="90" t="s">
        <v>5737</v>
      </c>
    </row>
    <row r="1753" spans="1:4" s="176" customFormat="1" x14ac:dyDescent="0.3">
      <c r="A1753" s="89" t="s">
        <v>520</v>
      </c>
      <c r="B1753" s="90" t="s">
        <v>5186</v>
      </c>
      <c r="C1753" s="90" t="s">
        <v>5732</v>
      </c>
      <c r="D1753" s="90" t="s">
        <v>5738</v>
      </c>
    </row>
    <row r="1754" spans="1:4" s="176" customFormat="1" x14ac:dyDescent="0.3">
      <c r="A1754" s="89" t="s">
        <v>520</v>
      </c>
      <c r="B1754" s="90" t="s">
        <v>5186</v>
      </c>
      <c r="C1754" s="90" t="s">
        <v>5732</v>
      </c>
      <c r="D1754" s="90" t="s">
        <v>5739</v>
      </c>
    </row>
    <row r="1755" spans="1:4" s="176" customFormat="1" x14ac:dyDescent="0.3">
      <c r="A1755" s="89" t="s">
        <v>520</v>
      </c>
      <c r="B1755" s="90" t="s">
        <v>5186</v>
      </c>
      <c r="C1755" s="90" t="s">
        <v>5732</v>
      </c>
      <c r="D1755" s="90" t="s">
        <v>4689</v>
      </c>
    </row>
    <row r="1756" spans="1:4" s="176" customFormat="1" x14ac:dyDescent="0.3">
      <c r="A1756" s="89" t="s">
        <v>520</v>
      </c>
      <c r="B1756" s="90" t="s">
        <v>5186</v>
      </c>
      <c r="C1756" s="90" t="s">
        <v>5732</v>
      </c>
      <c r="D1756" s="90" t="s">
        <v>5740</v>
      </c>
    </row>
    <row r="1757" spans="1:4" s="176" customFormat="1" x14ac:dyDescent="0.3">
      <c r="A1757" s="89" t="s">
        <v>520</v>
      </c>
      <c r="B1757" s="90" t="s">
        <v>5186</v>
      </c>
      <c r="C1757" s="90" t="s">
        <v>5732</v>
      </c>
      <c r="D1757" s="90" t="s">
        <v>5741</v>
      </c>
    </row>
    <row r="1758" spans="1:4" s="176" customFormat="1" x14ac:dyDescent="0.3">
      <c r="A1758" s="89" t="s">
        <v>520</v>
      </c>
      <c r="B1758" s="90" t="s">
        <v>5186</v>
      </c>
      <c r="C1758" s="90" t="s">
        <v>5732</v>
      </c>
      <c r="D1758" s="90" t="s">
        <v>5742</v>
      </c>
    </row>
    <row r="1759" spans="1:4" s="176" customFormat="1" x14ac:dyDescent="0.3">
      <c r="A1759" s="89" t="s">
        <v>520</v>
      </c>
      <c r="B1759" s="90" t="s">
        <v>5186</v>
      </c>
      <c r="C1759" s="90" t="s">
        <v>5732</v>
      </c>
      <c r="D1759" s="90" t="s">
        <v>5743</v>
      </c>
    </row>
    <row r="1760" spans="1:4" s="176" customFormat="1" x14ac:dyDescent="0.3">
      <c r="A1760" s="89" t="s">
        <v>520</v>
      </c>
      <c r="B1760" s="90" t="s">
        <v>5186</v>
      </c>
      <c r="C1760" s="90" t="s">
        <v>5732</v>
      </c>
      <c r="D1760" s="90" t="s">
        <v>5744</v>
      </c>
    </row>
    <row r="1761" spans="1:4" s="176" customFormat="1" x14ac:dyDescent="0.3">
      <c r="A1761" s="89" t="s">
        <v>520</v>
      </c>
      <c r="B1761" s="90" t="s">
        <v>5186</v>
      </c>
      <c r="C1761" s="90" t="s">
        <v>5732</v>
      </c>
      <c r="D1761" s="90" t="s">
        <v>5745</v>
      </c>
    </row>
    <row r="1762" spans="1:4" s="176" customFormat="1" x14ac:dyDescent="0.3">
      <c r="A1762" s="89" t="s">
        <v>520</v>
      </c>
      <c r="B1762" s="90" t="s">
        <v>5186</v>
      </c>
      <c r="C1762" s="90" t="s">
        <v>5732</v>
      </c>
      <c r="D1762" s="90" t="s">
        <v>5746</v>
      </c>
    </row>
    <row r="1763" spans="1:4" s="176" customFormat="1" x14ac:dyDescent="0.3">
      <c r="A1763" s="89" t="s">
        <v>520</v>
      </c>
      <c r="B1763" s="90" t="s">
        <v>5186</v>
      </c>
      <c r="C1763" s="90" t="s">
        <v>5732</v>
      </c>
      <c r="D1763" s="90" t="s">
        <v>5747</v>
      </c>
    </row>
    <row r="1764" spans="1:4" s="176" customFormat="1" x14ac:dyDescent="0.3">
      <c r="A1764" s="89" t="s">
        <v>520</v>
      </c>
      <c r="B1764" s="90" t="s">
        <v>5186</v>
      </c>
      <c r="C1764" s="90" t="s">
        <v>5732</v>
      </c>
      <c r="D1764" s="90" t="s">
        <v>5748</v>
      </c>
    </row>
    <row r="1765" spans="1:4" s="176" customFormat="1" x14ac:dyDescent="0.3">
      <c r="A1765" s="89" t="s">
        <v>520</v>
      </c>
      <c r="B1765" s="90" t="s">
        <v>5186</v>
      </c>
      <c r="C1765" s="90" t="s">
        <v>5732</v>
      </c>
      <c r="D1765" s="90" t="s">
        <v>5749</v>
      </c>
    </row>
    <row r="1766" spans="1:4" s="176" customFormat="1" x14ac:dyDescent="0.3">
      <c r="A1766" s="89" t="s">
        <v>520</v>
      </c>
      <c r="B1766" s="90" t="s">
        <v>5186</v>
      </c>
      <c r="C1766" s="90" t="s">
        <v>5732</v>
      </c>
      <c r="D1766" s="90" t="s">
        <v>5750</v>
      </c>
    </row>
    <row r="1767" spans="1:4" s="176" customFormat="1" x14ac:dyDescent="0.3">
      <c r="A1767" s="89" t="s">
        <v>520</v>
      </c>
      <c r="B1767" s="90" t="s">
        <v>5186</v>
      </c>
      <c r="C1767" s="90" t="s">
        <v>5732</v>
      </c>
      <c r="D1767" s="90" t="s">
        <v>5751</v>
      </c>
    </row>
    <row r="1768" spans="1:4" s="176" customFormat="1" x14ac:dyDescent="0.3">
      <c r="A1768" s="89" t="s">
        <v>520</v>
      </c>
      <c r="B1768" s="90" t="s">
        <v>5186</v>
      </c>
      <c r="C1768" s="90" t="s">
        <v>5732</v>
      </c>
      <c r="D1768" s="90" t="s">
        <v>5752</v>
      </c>
    </row>
    <row r="1769" spans="1:4" s="176" customFormat="1" x14ac:dyDescent="0.3">
      <c r="A1769" s="89" t="s">
        <v>520</v>
      </c>
      <c r="B1769" s="90" t="s">
        <v>5186</v>
      </c>
      <c r="C1769" s="90" t="s">
        <v>5732</v>
      </c>
      <c r="D1769" s="90" t="s">
        <v>5753</v>
      </c>
    </row>
    <row r="1770" spans="1:4" s="176" customFormat="1" x14ac:dyDescent="0.3">
      <c r="A1770" s="89" t="s">
        <v>520</v>
      </c>
      <c r="B1770" s="90" t="s">
        <v>5186</v>
      </c>
      <c r="C1770" s="90" t="s">
        <v>5732</v>
      </c>
      <c r="D1770" s="90" t="s">
        <v>5754</v>
      </c>
    </row>
    <row r="1771" spans="1:4" s="176" customFormat="1" x14ac:dyDescent="0.3">
      <c r="A1771" s="89" t="s">
        <v>520</v>
      </c>
      <c r="B1771" s="90" t="s">
        <v>5186</v>
      </c>
      <c r="C1771" s="90" t="s">
        <v>5732</v>
      </c>
      <c r="D1771" s="90" t="s">
        <v>5755</v>
      </c>
    </row>
    <row r="1772" spans="1:4" s="176" customFormat="1" x14ac:dyDescent="0.3">
      <c r="A1772" s="89" t="s">
        <v>520</v>
      </c>
      <c r="B1772" s="90" t="s">
        <v>5186</v>
      </c>
      <c r="C1772" s="90" t="s">
        <v>5732</v>
      </c>
      <c r="D1772" s="90" t="s">
        <v>5756</v>
      </c>
    </row>
    <row r="1773" spans="1:4" s="176" customFormat="1" x14ac:dyDescent="0.3">
      <c r="A1773" s="89" t="s">
        <v>520</v>
      </c>
      <c r="B1773" s="90" t="s">
        <v>5186</v>
      </c>
      <c r="C1773" s="90" t="s">
        <v>5732</v>
      </c>
      <c r="D1773" s="90" t="s">
        <v>4514</v>
      </c>
    </row>
    <row r="1774" spans="1:4" s="176" customFormat="1" x14ac:dyDescent="0.3">
      <c r="A1774" s="89" t="s">
        <v>520</v>
      </c>
      <c r="B1774" s="90" t="s">
        <v>5186</v>
      </c>
      <c r="C1774" s="90" t="s">
        <v>5732</v>
      </c>
      <c r="D1774" s="90" t="s">
        <v>5757</v>
      </c>
    </row>
    <row r="1775" spans="1:4" s="176" customFormat="1" x14ac:dyDescent="0.3">
      <c r="A1775" s="89" t="s">
        <v>520</v>
      </c>
      <c r="B1775" s="90" t="s">
        <v>5186</v>
      </c>
      <c r="C1775" s="90" t="s">
        <v>5732</v>
      </c>
      <c r="D1775" s="90" t="s">
        <v>5758</v>
      </c>
    </row>
    <row r="1776" spans="1:4" s="176" customFormat="1" x14ac:dyDescent="0.3">
      <c r="A1776" s="89" t="s">
        <v>520</v>
      </c>
      <c r="B1776" s="90" t="s">
        <v>5186</v>
      </c>
      <c r="C1776" s="90" t="s">
        <v>5732</v>
      </c>
      <c r="D1776" s="90" t="s">
        <v>5759</v>
      </c>
    </row>
    <row r="1777" spans="1:4" s="176" customFormat="1" x14ac:dyDescent="0.3">
      <c r="A1777" s="89" t="s">
        <v>520</v>
      </c>
      <c r="B1777" s="90" t="s">
        <v>5186</v>
      </c>
      <c r="C1777" s="90" t="s">
        <v>5732</v>
      </c>
      <c r="D1777" s="90" t="s">
        <v>5760</v>
      </c>
    </row>
    <row r="1778" spans="1:4" s="176" customFormat="1" x14ac:dyDescent="0.3">
      <c r="A1778" s="89" t="s">
        <v>520</v>
      </c>
      <c r="B1778" s="90" t="s">
        <v>5186</v>
      </c>
      <c r="C1778" s="90" t="s">
        <v>5732</v>
      </c>
      <c r="D1778" s="90" t="s">
        <v>5005</v>
      </c>
    </row>
    <row r="1779" spans="1:4" s="176" customFormat="1" x14ac:dyDescent="0.3">
      <c r="A1779" s="89" t="s">
        <v>520</v>
      </c>
      <c r="B1779" s="90" t="s">
        <v>5186</v>
      </c>
      <c r="C1779" s="90" t="s">
        <v>5732</v>
      </c>
      <c r="D1779" s="90" t="s">
        <v>5761</v>
      </c>
    </row>
    <row r="1780" spans="1:4" s="176" customFormat="1" x14ac:dyDescent="0.3">
      <c r="A1780" s="89" t="s">
        <v>520</v>
      </c>
      <c r="B1780" s="90" t="s">
        <v>5186</v>
      </c>
      <c r="C1780" s="90" t="s">
        <v>5732</v>
      </c>
      <c r="D1780" s="90" t="s">
        <v>5762</v>
      </c>
    </row>
    <row r="1781" spans="1:4" s="176" customFormat="1" x14ac:dyDescent="0.3">
      <c r="A1781" s="89" t="s">
        <v>520</v>
      </c>
      <c r="B1781" s="90" t="s">
        <v>5186</v>
      </c>
      <c r="C1781" s="90" t="s">
        <v>5732</v>
      </c>
      <c r="D1781" s="90" t="s">
        <v>4172</v>
      </c>
    </row>
    <row r="1782" spans="1:4" s="176" customFormat="1" x14ac:dyDescent="0.3">
      <c r="A1782" s="89" t="s">
        <v>520</v>
      </c>
      <c r="B1782" s="90" t="s">
        <v>5186</v>
      </c>
      <c r="C1782" s="90" t="s">
        <v>5732</v>
      </c>
      <c r="D1782" s="90" t="s">
        <v>5763</v>
      </c>
    </row>
    <row r="1783" spans="1:4" s="176" customFormat="1" x14ac:dyDescent="0.3">
      <c r="A1783" s="89" t="s">
        <v>520</v>
      </c>
      <c r="B1783" s="90" t="s">
        <v>5186</v>
      </c>
      <c r="C1783" s="90" t="s">
        <v>5732</v>
      </c>
      <c r="D1783" s="90" t="s">
        <v>5764</v>
      </c>
    </row>
    <row r="1784" spans="1:4" s="176" customFormat="1" x14ac:dyDescent="0.3">
      <c r="A1784" s="89" t="s">
        <v>520</v>
      </c>
      <c r="B1784" s="90" t="s">
        <v>5186</v>
      </c>
      <c r="C1784" s="90" t="s">
        <v>5732</v>
      </c>
      <c r="D1784" s="90" t="s">
        <v>5765</v>
      </c>
    </row>
    <row r="1785" spans="1:4" s="176" customFormat="1" x14ac:dyDescent="0.3">
      <c r="A1785" s="89" t="s">
        <v>520</v>
      </c>
      <c r="B1785" s="90" t="s">
        <v>5186</v>
      </c>
      <c r="C1785" s="90" t="s">
        <v>5732</v>
      </c>
      <c r="D1785" s="90" t="s">
        <v>5766</v>
      </c>
    </row>
    <row r="1786" spans="1:4" s="176" customFormat="1" x14ac:dyDescent="0.3">
      <c r="A1786" s="89" t="s">
        <v>520</v>
      </c>
      <c r="B1786" s="90" t="s">
        <v>5186</v>
      </c>
      <c r="C1786" s="90" t="s">
        <v>5732</v>
      </c>
      <c r="D1786" s="90" t="s">
        <v>5767</v>
      </c>
    </row>
    <row r="1787" spans="1:4" s="176" customFormat="1" x14ac:dyDescent="0.3">
      <c r="A1787" s="89" t="s">
        <v>520</v>
      </c>
      <c r="B1787" s="90" t="s">
        <v>5186</v>
      </c>
      <c r="C1787" s="90" t="s">
        <v>5732</v>
      </c>
      <c r="D1787" s="90" t="s">
        <v>4493</v>
      </c>
    </row>
    <row r="1788" spans="1:4" s="176" customFormat="1" x14ac:dyDescent="0.3">
      <c r="A1788" s="89" t="s">
        <v>520</v>
      </c>
      <c r="B1788" s="90" t="s">
        <v>5186</v>
      </c>
      <c r="C1788" s="90" t="s">
        <v>5732</v>
      </c>
      <c r="D1788" s="90" t="s">
        <v>5768</v>
      </c>
    </row>
    <row r="1789" spans="1:4" s="176" customFormat="1" x14ac:dyDescent="0.3">
      <c r="A1789" s="89" t="s">
        <v>520</v>
      </c>
      <c r="B1789" s="90" t="s">
        <v>5186</v>
      </c>
      <c r="C1789" s="90" t="s">
        <v>5732</v>
      </c>
      <c r="D1789" s="90" t="s">
        <v>5769</v>
      </c>
    </row>
    <row r="1790" spans="1:4" s="176" customFormat="1" x14ac:dyDescent="0.3">
      <c r="A1790" s="89" t="s">
        <v>520</v>
      </c>
      <c r="B1790" s="90" t="s">
        <v>5186</v>
      </c>
      <c r="C1790" s="90" t="s">
        <v>5732</v>
      </c>
      <c r="D1790" s="90" t="s">
        <v>5770</v>
      </c>
    </row>
    <row r="1791" spans="1:4" s="176" customFormat="1" x14ac:dyDescent="0.3">
      <c r="A1791" s="89" t="s">
        <v>520</v>
      </c>
      <c r="B1791" s="90" t="s">
        <v>5186</v>
      </c>
      <c r="C1791" s="90" t="s">
        <v>5732</v>
      </c>
      <c r="D1791" s="90" t="s">
        <v>5771</v>
      </c>
    </row>
    <row r="1792" spans="1:4" s="176" customFormat="1" x14ac:dyDescent="0.3">
      <c r="A1792" s="89" t="s">
        <v>520</v>
      </c>
      <c r="B1792" s="90" t="s">
        <v>5186</v>
      </c>
      <c r="C1792" s="90" t="s">
        <v>5732</v>
      </c>
      <c r="D1792" s="90" t="s">
        <v>5772</v>
      </c>
    </row>
    <row r="1793" spans="1:4" s="176" customFormat="1" x14ac:dyDescent="0.3">
      <c r="A1793" s="89" t="s">
        <v>520</v>
      </c>
      <c r="B1793" s="90" t="s">
        <v>5186</v>
      </c>
      <c r="C1793" s="90" t="s">
        <v>5732</v>
      </c>
      <c r="D1793" s="90" t="s">
        <v>5773</v>
      </c>
    </row>
    <row r="1794" spans="1:4" s="176" customFormat="1" x14ac:dyDescent="0.3">
      <c r="A1794" s="89" t="s">
        <v>520</v>
      </c>
      <c r="B1794" s="90" t="s">
        <v>5186</v>
      </c>
      <c r="C1794" s="90" t="s">
        <v>5732</v>
      </c>
      <c r="D1794" s="90" t="s">
        <v>5774</v>
      </c>
    </row>
    <row r="1795" spans="1:4" s="176" customFormat="1" x14ac:dyDescent="0.3">
      <c r="A1795" s="89" t="s">
        <v>520</v>
      </c>
      <c r="B1795" s="90" t="s">
        <v>5186</v>
      </c>
      <c r="C1795" s="90" t="s">
        <v>5732</v>
      </c>
      <c r="D1795" s="90" t="s">
        <v>5775</v>
      </c>
    </row>
    <row r="1796" spans="1:4" s="176" customFormat="1" x14ac:dyDescent="0.3">
      <c r="A1796" s="89" t="s">
        <v>520</v>
      </c>
      <c r="B1796" s="90" t="s">
        <v>5186</v>
      </c>
      <c r="C1796" s="90" t="s">
        <v>5732</v>
      </c>
      <c r="D1796" s="90" t="s">
        <v>5776</v>
      </c>
    </row>
    <row r="1797" spans="1:4" s="176" customFormat="1" x14ac:dyDescent="0.3">
      <c r="A1797" s="89" t="s">
        <v>520</v>
      </c>
      <c r="B1797" s="90" t="s">
        <v>5186</v>
      </c>
      <c r="C1797" s="90" t="s">
        <v>5732</v>
      </c>
      <c r="D1797" s="90" t="s">
        <v>5777</v>
      </c>
    </row>
    <row r="1798" spans="1:4" s="176" customFormat="1" x14ac:dyDescent="0.3">
      <c r="A1798" s="89" t="s">
        <v>520</v>
      </c>
      <c r="B1798" s="90" t="s">
        <v>5186</v>
      </c>
      <c r="C1798" s="90" t="s">
        <v>5732</v>
      </c>
      <c r="D1798" s="90" t="s">
        <v>5778</v>
      </c>
    </row>
    <row r="1799" spans="1:4" s="176" customFormat="1" x14ac:dyDescent="0.3">
      <c r="A1799" s="89" t="s">
        <v>520</v>
      </c>
      <c r="B1799" s="90" t="s">
        <v>5186</v>
      </c>
      <c r="C1799" s="90" t="s">
        <v>5732</v>
      </c>
      <c r="D1799" s="90" t="s">
        <v>5732</v>
      </c>
    </row>
    <row r="1800" spans="1:4" s="176" customFormat="1" x14ac:dyDescent="0.3">
      <c r="A1800" s="89" t="s">
        <v>520</v>
      </c>
      <c r="B1800" s="90" t="s">
        <v>5186</v>
      </c>
      <c r="C1800" s="90" t="s">
        <v>5732</v>
      </c>
      <c r="D1800" s="90" t="s">
        <v>5779</v>
      </c>
    </row>
    <row r="1801" spans="1:4" s="176" customFormat="1" x14ac:dyDescent="0.3">
      <c r="A1801" s="89" t="s">
        <v>520</v>
      </c>
      <c r="B1801" s="90" t="s">
        <v>5186</v>
      </c>
      <c r="C1801" s="90" t="s">
        <v>5732</v>
      </c>
      <c r="D1801" s="90" t="s">
        <v>5780</v>
      </c>
    </row>
    <row r="1802" spans="1:4" s="176" customFormat="1" x14ac:dyDescent="0.3">
      <c r="A1802" s="89" t="s">
        <v>520</v>
      </c>
      <c r="B1802" s="90" t="s">
        <v>5186</v>
      </c>
      <c r="C1802" s="90" t="s">
        <v>5732</v>
      </c>
      <c r="D1802" s="90" t="s">
        <v>5781</v>
      </c>
    </row>
    <row r="1803" spans="1:4" s="176" customFormat="1" x14ac:dyDescent="0.3">
      <c r="A1803" s="89" t="s">
        <v>520</v>
      </c>
      <c r="B1803" s="90" t="s">
        <v>5186</v>
      </c>
      <c r="C1803" s="90" t="s">
        <v>5732</v>
      </c>
      <c r="D1803" s="90" t="s">
        <v>5782</v>
      </c>
    </row>
    <row r="1804" spans="1:4" s="176" customFormat="1" x14ac:dyDescent="0.3">
      <c r="A1804" s="89" t="s">
        <v>520</v>
      </c>
      <c r="B1804" s="90" t="s">
        <v>5186</v>
      </c>
      <c r="C1804" s="90" t="s">
        <v>5783</v>
      </c>
      <c r="D1804" s="90" t="s">
        <v>5784</v>
      </c>
    </row>
    <row r="1805" spans="1:4" s="176" customFormat="1" x14ac:dyDescent="0.3">
      <c r="A1805" s="89" t="s">
        <v>520</v>
      </c>
      <c r="B1805" s="90" t="s">
        <v>5186</v>
      </c>
      <c r="C1805" s="90" t="s">
        <v>5783</v>
      </c>
      <c r="D1805" s="90" t="s">
        <v>5785</v>
      </c>
    </row>
    <row r="1806" spans="1:4" s="176" customFormat="1" x14ac:dyDescent="0.3">
      <c r="A1806" s="89" t="s">
        <v>520</v>
      </c>
      <c r="B1806" s="90" t="s">
        <v>5186</v>
      </c>
      <c r="C1806" s="90" t="s">
        <v>5783</v>
      </c>
      <c r="D1806" s="90" t="s">
        <v>5786</v>
      </c>
    </row>
    <row r="1807" spans="1:4" s="176" customFormat="1" x14ac:dyDescent="0.3">
      <c r="A1807" s="89" t="s">
        <v>520</v>
      </c>
      <c r="B1807" s="90" t="s">
        <v>5186</v>
      </c>
      <c r="C1807" s="90" t="s">
        <v>5783</v>
      </c>
      <c r="D1807" s="90" t="s">
        <v>5787</v>
      </c>
    </row>
    <row r="1808" spans="1:4" s="176" customFormat="1" x14ac:dyDescent="0.3">
      <c r="A1808" s="89" t="s">
        <v>520</v>
      </c>
      <c r="B1808" s="90" t="s">
        <v>5186</v>
      </c>
      <c r="C1808" s="90" t="s">
        <v>5783</v>
      </c>
      <c r="D1808" s="90" t="s">
        <v>5788</v>
      </c>
    </row>
    <row r="1809" spans="1:4" s="176" customFormat="1" x14ac:dyDescent="0.3">
      <c r="A1809" s="89" t="s">
        <v>520</v>
      </c>
      <c r="B1809" s="90" t="s">
        <v>5186</v>
      </c>
      <c r="C1809" s="90" t="s">
        <v>5783</v>
      </c>
      <c r="D1809" s="90" t="s">
        <v>5789</v>
      </c>
    </row>
    <row r="1810" spans="1:4" s="176" customFormat="1" x14ac:dyDescent="0.3">
      <c r="A1810" s="89" t="s">
        <v>520</v>
      </c>
      <c r="B1810" s="90" t="s">
        <v>5186</v>
      </c>
      <c r="C1810" s="90" t="s">
        <v>5783</v>
      </c>
      <c r="D1810" s="90" t="s">
        <v>5790</v>
      </c>
    </row>
    <row r="1811" spans="1:4" s="176" customFormat="1" x14ac:dyDescent="0.3">
      <c r="A1811" s="89" t="s">
        <v>520</v>
      </c>
      <c r="B1811" s="90" t="s">
        <v>5186</v>
      </c>
      <c r="C1811" s="90" t="s">
        <v>5783</v>
      </c>
      <c r="D1811" s="90" t="s">
        <v>5791</v>
      </c>
    </row>
    <row r="1812" spans="1:4" s="176" customFormat="1" x14ac:dyDescent="0.3">
      <c r="A1812" s="89" t="s">
        <v>520</v>
      </c>
      <c r="B1812" s="90" t="s">
        <v>5186</v>
      </c>
      <c r="C1812" s="90" t="s">
        <v>5783</v>
      </c>
      <c r="D1812" s="90" t="s">
        <v>5792</v>
      </c>
    </row>
    <row r="1813" spans="1:4" s="176" customFormat="1" x14ac:dyDescent="0.3">
      <c r="A1813" s="89" t="s">
        <v>520</v>
      </c>
      <c r="B1813" s="90" t="s">
        <v>5186</v>
      </c>
      <c r="C1813" s="90" t="s">
        <v>5783</v>
      </c>
      <c r="D1813" s="90" t="s">
        <v>5793</v>
      </c>
    </row>
    <row r="1814" spans="1:4" s="176" customFormat="1" x14ac:dyDescent="0.3">
      <c r="A1814" s="89" t="s">
        <v>520</v>
      </c>
      <c r="B1814" s="90" t="s">
        <v>5186</v>
      </c>
      <c r="C1814" s="90" t="s">
        <v>5783</v>
      </c>
      <c r="D1814" s="90" t="s">
        <v>5794</v>
      </c>
    </row>
    <row r="1815" spans="1:4" s="176" customFormat="1" x14ac:dyDescent="0.3">
      <c r="A1815" s="89" t="s">
        <v>520</v>
      </c>
      <c r="B1815" s="90" t="s">
        <v>5186</v>
      </c>
      <c r="C1815" s="90" t="s">
        <v>5783</v>
      </c>
      <c r="D1815" s="90" t="s">
        <v>5795</v>
      </c>
    </row>
    <row r="1816" spans="1:4" s="176" customFormat="1" x14ac:dyDescent="0.3">
      <c r="A1816" s="89" t="s">
        <v>520</v>
      </c>
      <c r="B1816" s="90" t="s">
        <v>5186</v>
      </c>
      <c r="C1816" s="90" t="s">
        <v>5783</v>
      </c>
      <c r="D1816" s="90" t="s">
        <v>5796</v>
      </c>
    </row>
    <row r="1817" spans="1:4" s="176" customFormat="1" x14ac:dyDescent="0.3">
      <c r="A1817" s="89" t="s">
        <v>520</v>
      </c>
      <c r="B1817" s="90" t="s">
        <v>5186</v>
      </c>
      <c r="C1817" s="90" t="s">
        <v>5783</v>
      </c>
      <c r="D1817" s="90" t="s">
        <v>5797</v>
      </c>
    </row>
    <row r="1818" spans="1:4" s="176" customFormat="1" x14ac:dyDescent="0.3">
      <c r="A1818" s="89" t="s">
        <v>520</v>
      </c>
      <c r="B1818" s="90" t="s">
        <v>5186</v>
      </c>
      <c r="C1818" s="90" t="s">
        <v>5783</v>
      </c>
      <c r="D1818" s="90" t="s">
        <v>5798</v>
      </c>
    </row>
    <row r="1819" spans="1:4" s="176" customFormat="1" x14ac:dyDescent="0.3">
      <c r="A1819" s="89" t="s">
        <v>520</v>
      </c>
      <c r="B1819" s="90" t="s">
        <v>5186</v>
      </c>
      <c r="C1819" s="90" t="s">
        <v>5783</v>
      </c>
      <c r="D1819" s="90" t="s">
        <v>5799</v>
      </c>
    </row>
    <row r="1820" spans="1:4" s="176" customFormat="1" x14ac:dyDescent="0.3">
      <c r="A1820" s="89" t="s">
        <v>520</v>
      </c>
      <c r="B1820" s="90" t="s">
        <v>5186</v>
      </c>
      <c r="C1820" s="90" t="s">
        <v>5783</v>
      </c>
      <c r="D1820" s="90" t="s">
        <v>5800</v>
      </c>
    </row>
    <row r="1821" spans="1:4" s="176" customFormat="1" x14ac:dyDescent="0.3">
      <c r="A1821" s="89" t="s">
        <v>520</v>
      </c>
      <c r="B1821" s="90" t="s">
        <v>5186</v>
      </c>
      <c r="C1821" s="90" t="s">
        <v>5783</v>
      </c>
      <c r="D1821" s="90" t="s">
        <v>5801</v>
      </c>
    </row>
    <row r="1822" spans="1:4" s="176" customFormat="1" x14ac:dyDescent="0.3">
      <c r="A1822" s="89" t="s">
        <v>520</v>
      </c>
      <c r="B1822" s="90" t="s">
        <v>5186</v>
      </c>
      <c r="C1822" s="90" t="s">
        <v>5783</v>
      </c>
      <c r="D1822" s="90" t="s">
        <v>5802</v>
      </c>
    </row>
    <row r="1823" spans="1:4" s="176" customFormat="1" x14ac:dyDescent="0.3">
      <c r="A1823" s="89" t="s">
        <v>520</v>
      </c>
      <c r="B1823" s="90" t="s">
        <v>5186</v>
      </c>
      <c r="C1823" s="90" t="s">
        <v>5783</v>
      </c>
      <c r="D1823" s="90" t="s">
        <v>5783</v>
      </c>
    </row>
    <row r="1824" spans="1:4" s="176" customFormat="1" x14ac:dyDescent="0.3">
      <c r="A1824" s="89" t="s">
        <v>520</v>
      </c>
      <c r="B1824" s="90" t="s">
        <v>5186</v>
      </c>
      <c r="C1824" s="90" t="s">
        <v>5783</v>
      </c>
      <c r="D1824" s="90" t="s">
        <v>5803</v>
      </c>
    </row>
    <row r="1825" spans="1:4" s="176" customFormat="1" x14ac:dyDescent="0.3">
      <c r="A1825" s="89" t="s">
        <v>520</v>
      </c>
      <c r="B1825" s="90" t="s">
        <v>5186</v>
      </c>
      <c r="C1825" s="90" t="s">
        <v>5783</v>
      </c>
      <c r="D1825" s="90" t="s">
        <v>5804</v>
      </c>
    </row>
    <row r="1826" spans="1:4" s="176" customFormat="1" x14ac:dyDescent="0.3">
      <c r="A1826" s="89" t="s">
        <v>520</v>
      </c>
      <c r="B1826" s="90" t="s">
        <v>5186</v>
      </c>
      <c r="C1826" s="90" t="s">
        <v>5783</v>
      </c>
      <c r="D1826" s="90" t="s">
        <v>5805</v>
      </c>
    </row>
    <row r="1827" spans="1:4" s="176" customFormat="1" x14ac:dyDescent="0.3">
      <c r="A1827" s="89" t="s">
        <v>520</v>
      </c>
      <c r="B1827" s="90" t="s">
        <v>5186</v>
      </c>
      <c r="C1827" s="90" t="s">
        <v>5783</v>
      </c>
      <c r="D1827" s="90" t="s">
        <v>4042</v>
      </c>
    </row>
    <row r="1828" spans="1:4" s="176" customFormat="1" x14ac:dyDescent="0.3">
      <c r="A1828" s="89" t="s">
        <v>520</v>
      </c>
      <c r="B1828" s="90" t="s">
        <v>5186</v>
      </c>
      <c r="C1828" s="90" t="s">
        <v>5783</v>
      </c>
      <c r="D1828" s="90" t="s">
        <v>5806</v>
      </c>
    </row>
    <row r="1829" spans="1:4" s="176" customFormat="1" x14ac:dyDescent="0.3">
      <c r="A1829" s="89" t="s">
        <v>520</v>
      </c>
      <c r="B1829" s="90" t="s">
        <v>5186</v>
      </c>
      <c r="C1829" s="90" t="s">
        <v>5783</v>
      </c>
      <c r="D1829" s="90" t="s">
        <v>5618</v>
      </c>
    </row>
    <row r="1830" spans="1:4" s="176" customFormat="1" x14ac:dyDescent="0.3">
      <c r="A1830" s="89" t="s">
        <v>520</v>
      </c>
      <c r="B1830" s="90" t="s">
        <v>5186</v>
      </c>
      <c r="C1830" s="90" t="s">
        <v>5783</v>
      </c>
      <c r="D1830" s="90" t="s">
        <v>5807</v>
      </c>
    </row>
    <row r="1831" spans="1:4" s="176" customFormat="1" x14ac:dyDescent="0.3">
      <c r="A1831" s="89" t="s">
        <v>520</v>
      </c>
      <c r="B1831" s="90" t="s">
        <v>5186</v>
      </c>
      <c r="C1831" s="90" t="s">
        <v>5808</v>
      </c>
      <c r="D1831" s="90" t="s">
        <v>5808</v>
      </c>
    </row>
    <row r="1832" spans="1:4" s="176" customFormat="1" x14ac:dyDescent="0.3">
      <c r="A1832" s="89" t="s">
        <v>520</v>
      </c>
      <c r="B1832" s="90" t="s">
        <v>5186</v>
      </c>
      <c r="C1832" s="90" t="s">
        <v>5808</v>
      </c>
      <c r="D1832" s="90" t="s">
        <v>5788</v>
      </c>
    </row>
    <row r="1833" spans="1:4" s="176" customFormat="1" x14ac:dyDescent="0.3">
      <c r="A1833" s="89" t="s">
        <v>520</v>
      </c>
      <c r="B1833" s="90" t="s">
        <v>5186</v>
      </c>
      <c r="C1833" s="90" t="s">
        <v>5808</v>
      </c>
      <c r="D1833" s="90" t="s">
        <v>5809</v>
      </c>
    </row>
    <row r="1834" spans="1:4" s="176" customFormat="1" x14ac:dyDescent="0.3">
      <c r="A1834" s="89" t="s">
        <v>520</v>
      </c>
      <c r="B1834" s="90" t="s">
        <v>5186</v>
      </c>
      <c r="C1834" s="90" t="s">
        <v>5808</v>
      </c>
      <c r="D1834" s="90" t="s">
        <v>5810</v>
      </c>
    </row>
    <row r="1835" spans="1:4" s="176" customFormat="1" x14ac:dyDescent="0.3">
      <c r="A1835" s="89" t="s">
        <v>520</v>
      </c>
      <c r="B1835" s="90" t="s">
        <v>5186</v>
      </c>
      <c r="C1835" s="90" t="s">
        <v>5808</v>
      </c>
      <c r="D1835" s="90" t="s">
        <v>5811</v>
      </c>
    </row>
    <row r="1836" spans="1:4" s="176" customFormat="1" x14ac:dyDescent="0.3">
      <c r="A1836" s="89" t="s">
        <v>520</v>
      </c>
      <c r="B1836" s="90" t="s">
        <v>5186</v>
      </c>
      <c r="C1836" s="90" t="s">
        <v>5808</v>
      </c>
      <c r="D1836" s="90" t="s">
        <v>5812</v>
      </c>
    </row>
    <row r="1837" spans="1:4" s="176" customFormat="1" x14ac:dyDescent="0.3">
      <c r="A1837" s="89" t="s">
        <v>520</v>
      </c>
      <c r="B1837" s="90" t="s">
        <v>5186</v>
      </c>
      <c r="C1837" s="90" t="s">
        <v>5808</v>
      </c>
      <c r="D1837" s="90" t="s">
        <v>5813</v>
      </c>
    </row>
    <row r="1838" spans="1:4" s="176" customFormat="1" x14ac:dyDescent="0.3">
      <c r="A1838" s="89" t="s">
        <v>520</v>
      </c>
      <c r="B1838" s="90" t="s">
        <v>5186</v>
      </c>
      <c r="C1838" s="90" t="s">
        <v>5808</v>
      </c>
      <c r="D1838" s="90" t="s">
        <v>5814</v>
      </c>
    </row>
    <row r="1839" spans="1:4" s="176" customFormat="1" x14ac:dyDescent="0.3">
      <c r="A1839" s="89" t="s">
        <v>520</v>
      </c>
      <c r="B1839" s="90" t="s">
        <v>5186</v>
      </c>
      <c r="C1839" s="90" t="s">
        <v>5808</v>
      </c>
      <c r="D1839" s="90" t="s">
        <v>5815</v>
      </c>
    </row>
    <row r="1840" spans="1:4" s="176" customFormat="1" x14ac:dyDescent="0.3">
      <c r="A1840" s="89" t="s">
        <v>520</v>
      </c>
      <c r="B1840" s="90" t="s">
        <v>5186</v>
      </c>
      <c r="C1840" s="90" t="s">
        <v>5808</v>
      </c>
      <c r="D1840" s="90" t="s">
        <v>5816</v>
      </c>
    </row>
    <row r="1841" spans="1:4" s="176" customFormat="1" x14ac:dyDescent="0.3">
      <c r="A1841" s="89" t="s">
        <v>520</v>
      </c>
      <c r="B1841" s="90" t="s">
        <v>5186</v>
      </c>
      <c r="C1841" s="90" t="s">
        <v>5808</v>
      </c>
      <c r="D1841" s="90" t="s">
        <v>5817</v>
      </c>
    </row>
    <row r="1842" spans="1:4" s="176" customFormat="1" x14ac:dyDescent="0.3">
      <c r="A1842" s="89" t="s">
        <v>520</v>
      </c>
      <c r="B1842" s="90" t="s">
        <v>5186</v>
      </c>
      <c r="C1842" s="90" t="s">
        <v>5808</v>
      </c>
      <c r="D1842" s="90" t="s">
        <v>5818</v>
      </c>
    </row>
    <row r="1843" spans="1:4" s="176" customFormat="1" x14ac:dyDescent="0.3">
      <c r="A1843" s="89" t="s">
        <v>520</v>
      </c>
      <c r="B1843" s="90" t="s">
        <v>5186</v>
      </c>
      <c r="C1843" s="90" t="s">
        <v>5808</v>
      </c>
      <c r="D1843" s="90" t="s">
        <v>5819</v>
      </c>
    </row>
    <row r="1844" spans="1:4" s="176" customFormat="1" x14ac:dyDescent="0.3">
      <c r="A1844" s="89" t="s">
        <v>520</v>
      </c>
      <c r="B1844" s="90" t="s">
        <v>5186</v>
      </c>
      <c r="C1844" s="90" t="s">
        <v>5808</v>
      </c>
      <c r="D1844" s="90" t="s">
        <v>5820</v>
      </c>
    </row>
    <row r="1845" spans="1:4" s="176" customFormat="1" x14ac:dyDescent="0.3">
      <c r="A1845" s="89" t="s">
        <v>520</v>
      </c>
      <c r="B1845" s="90" t="s">
        <v>5186</v>
      </c>
      <c r="C1845" s="90" t="s">
        <v>5808</v>
      </c>
      <c r="D1845" s="90" t="s">
        <v>5821</v>
      </c>
    </row>
    <row r="1846" spans="1:4" s="176" customFormat="1" x14ac:dyDescent="0.3">
      <c r="A1846" s="89" t="s">
        <v>520</v>
      </c>
      <c r="B1846" s="90" t="s">
        <v>5186</v>
      </c>
      <c r="C1846" s="90" t="s">
        <v>5808</v>
      </c>
      <c r="D1846" s="90" t="s">
        <v>5822</v>
      </c>
    </row>
    <row r="1847" spans="1:4" s="176" customFormat="1" x14ac:dyDescent="0.3">
      <c r="A1847" s="89" t="s">
        <v>520</v>
      </c>
      <c r="B1847" s="90" t="s">
        <v>5186</v>
      </c>
      <c r="C1847" s="90" t="s">
        <v>5808</v>
      </c>
      <c r="D1847" s="90" t="s">
        <v>5311</v>
      </c>
    </row>
    <row r="1848" spans="1:4" s="176" customFormat="1" x14ac:dyDescent="0.3">
      <c r="A1848" s="89" t="s">
        <v>520</v>
      </c>
      <c r="B1848" s="90" t="s">
        <v>5186</v>
      </c>
      <c r="C1848" s="90" t="s">
        <v>5808</v>
      </c>
      <c r="D1848" s="90" t="s">
        <v>5823</v>
      </c>
    </row>
    <row r="1849" spans="1:4" s="176" customFormat="1" x14ac:dyDescent="0.3">
      <c r="A1849" s="89" t="s">
        <v>520</v>
      </c>
      <c r="B1849" s="90" t="s">
        <v>5186</v>
      </c>
      <c r="C1849" s="90" t="s">
        <v>5808</v>
      </c>
      <c r="D1849" s="90" t="s">
        <v>5824</v>
      </c>
    </row>
    <row r="1850" spans="1:4" s="176" customFormat="1" x14ac:dyDescent="0.3">
      <c r="A1850" s="89" t="s">
        <v>520</v>
      </c>
      <c r="B1850" s="90" t="s">
        <v>5186</v>
      </c>
      <c r="C1850" s="90" t="s">
        <v>5808</v>
      </c>
      <c r="D1850" s="90" t="s">
        <v>5825</v>
      </c>
    </row>
    <row r="1851" spans="1:4" s="176" customFormat="1" x14ac:dyDescent="0.3">
      <c r="A1851" s="89" t="s">
        <v>520</v>
      </c>
      <c r="B1851" s="90" t="s">
        <v>5186</v>
      </c>
      <c r="C1851" s="90" t="s">
        <v>5808</v>
      </c>
      <c r="D1851" s="90" t="s">
        <v>4925</v>
      </c>
    </row>
    <row r="1852" spans="1:4" s="176" customFormat="1" x14ac:dyDescent="0.3">
      <c r="A1852" s="89" t="s">
        <v>520</v>
      </c>
      <c r="B1852" s="90" t="s">
        <v>5186</v>
      </c>
      <c r="C1852" s="90" t="s">
        <v>5808</v>
      </c>
      <c r="D1852" s="90" t="s">
        <v>5826</v>
      </c>
    </row>
    <row r="1853" spans="1:4" s="176" customFormat="1" x14ac:dyDescent="0.3">
      <c r="A1853" s="89" t="s">
        <v>520</v>
      </c>
      <c r="B1853" s="90" t="s">
        <v>5186</v>
      </c>
      <c r="C1853" s="90" t="s">
        <v>5827</v>
      </c>
      <c r="D1853" s="90" t="s">
        <v>5828</v>
      </c>
    </row>
    <row r="1854" spans="1:4" s="176" customFormat="1" x14ac:dyDescent="0.3">
      <c r="A1854" s="89" t="s">
        <v>520</v>
      </c>
      <c r="B1854" s="90" t="s">
        <v>5186</v>
      </c>
      <c r="C1854" s="90" t="s">
        <v>5827</v>
      </c>
      <c r="D1854" s="90" t="s">
        <v>5829</v>
      </c>
    </row>
    <row r="1855" spans="1:4" s="176" customFormat="1" x14ac:dyDescent="0.3">
      <c r="A1855" s="89" t="s">
        <v>520</v>
      </c>
      <c r="B1855" s="90" t="s">
        <v>5186</v>
      </c>
      <c r="C1855" s="90" t="s">
        <v>5827</v>
      </c>
      <c r="D1855" s="90" t="s">
        <v>5830</v>
      </c>
    </row>
    <row r="1856" spans="1:4" s="176" customFormat="1" x14ac:dyDescent="0.3">
      <c r="A1856" s="89" t="s">
        <v>520</v>
      </c>
      <c r="B1856" s="90" t="s">
        <v>5186</v>
      </c>
      <c r="C1856" s="90" t="s">
        <v>5827</v>
      </c>
      <c r="D1856" s="90" t="s">
        <v>5831</v>
      </c>
    </row>
    <row r="1857" spans="1:4" s="176" customFormat="1" x14ac:dyDescent="0.3">
      <c r="A1857" s="89" t="s">
        <v>520</v>
      </c>
      <c r="B1857" s="90" t="s">
        <v>5186</v>
      </c>
      <c r="C1857" s="90" t="s">
        <v>5827</v>
      </c>
      <c r="D1857" s="90" t="s">
        <v>5832</v>
      </c>
    </row>
    <row r="1858" spans="1:4" s="176" customFormat="1" x14ac:dyDescent="0.3">
      <c r="A1858" s="89" t="s">
        <v>520</v>
      </c>
      <c r="B1858" s="90" t="s">
        <v>5186</v>
      </c>
      <c r="C1858" s="90" t="s">
        <v>5827</v>
      </c>
      <c r="D1858" s="90" t="s">
        <v>5833</v>
      </c>
    </row>
    <row r="1859" spans="1:4" s="176" customFormat="1" x14ac:dyDescent="0.3">
      <c r="A1859" s="89" t="s">
        <v>520</v>
      </c>
      <c r="B1859" s="90" t="s">
        <v>5186</v>
      </c>
      <c r="C1859" s="90" t="s">
        <v>5827</v>
      </c>
      <c r="D1859" s="90" t="s">
        <v>5834</v>
      </c>
    </row>
    <row r="1860" spans="1:4" s="176" customFormat="1" x14ac:dyDescent="0.3">
      <c r="A1860" s="89" t="s">
        <v>520</v>
      </c>
      <c r="B1860" s="90" t="s">
        <v>5186</v>
      </c>
      <c r="C1860" s="90" t="s">
        <v>5827</v>
      </c>
      <c r="D1860" s="90" t="s">
        <v>5835</v>
      </c>
    </row>
    <row r="1861" spans="1:4" s="176" customFormat="1" x14ac:dyDescent="0.3">
      <c r="A1861" s="89" t="s">
        <v>520</v>
      </c>
      <c r="B1861" s="90" t="s">
        <v>5186</v>
      </c>
      <c r="C1861" s="90" t="s">
        <v>5827</v>
      </c>
      <c r="D1861" s="90" t="s">
        <v>5836</v>
      </c>
    </row>
    <row r="1862" spans="1:4" s="176" customFormat="1" x14ac:dyDescent="0.3">
      <c r="A1862" s="89" t="s">
        <v>520</v>
      </c>
      <c r="B1862" s="90" t="s">
        <v>5186</v>
      </c>
      <c r="C1862" s="90" t="s">
        <v>5827</v>
      </c>
      <c r="D1862" s="90" t="s">
        <v>5837</v>
      </c>
    </row>
    <row r="1863" spans="1:4" s="176" customFormat="1" x14ac:dyDescent="0.3">
      <c r="A1863" s="89" t="s">
        <v>520</v>
      </c>
      <c r="B1863" s="90" t="s">
        <v>5186</v>
      </c>
      <c r="C1863" s="90" t="s">
        <v>5827</v>
      </c>
      <c r="D1863" s="90" t="s">
        <v>5838</v>
      </c>
    </row>
    <row r="1864" spans="1:4" s="176" customFormat="1" x14ac:dyDescent="0.3">
      <c r="A1864" s="89" t="s">
        <v>520</v>
      </c>
      <c r="B1864" s="90" t="s">
        <v>5186</v>
      </c>
      <c r="C1864" s="90" t="s">
        <v>5827</v>
      </c>
      <c r="D1864" s="90" t="s">
        <v>5839</v>
      </c>
    </row>
    <row r="1865" spans="1:4" s="176" customFormat="1" x14ac:dyDescent="0.3">
      <c r="A1865" s="89" t="s">
        <v>520</v>
      </c>
      <c r="B1865" s="90" t="s">
        <v>5186</v>
      </c>
      <c r="C1865" s="90" t="s">
        <v>5827</v>
      </c>
      <c r="D1865" s="90" t="s">
        <v>5840</v>
      </c>
    </row>
    <row r="1866" spans="1:4" s="176" customFormat="1" x14ac:dyDescent="0.3">
      <c r="A1866" s="89" t="s">
        <v>520</v>
      </c>
      <c r="B1866" s="90" t="s">
        <v>5186</v>
      </c>
      <c r="C1866" s="90" t="s">
        <v>5841</v>
      </c>
      <c r="D1866" s="90" t="s">
        <v>5842</v>
      </c>
    </row>
    <row r="1867" spans="1:4" s="176" customFormat="1" x14ac:dyDescent="0.3">
      <c r="A1867" s="89" t="s">
        <v>520</v>
      </c>
      <c r="B1867" s="90" t="s">
        <v>5186</v>
      </c>
      <c r="C1867" s="90" t="s">
        <v>5841</v>
      </c>
      <c r="D1867" s="90" t="s">
        <v>5841</v>
      </c>
    </row>
    <row r="1868" spans="1:4" s="176" customFormat="1" x14ac:dyDescent="0.3">
      <c r="A1868" s="89" t="s">
        <v>520</v>
      </c>
      <c r="B1868" s="90" t="s">
        <v>5186</v>
      </c>
      <c r="C1868" s="90" t="s">
        <v>5841</v>
      </c>
      <c r="D1868" s="90" t="s">
        <v>5843</v>
      </c>
    </row>
    <row r="1869" spans="1:4" s="176" customFormat="1" x14ac:dyDescent="0.3">
      <c r="A1869" s="89" t="s">
        <v>520</v>
      </c>
      <c r="B1869" s="90" t="s">
        <v>5186</v>
      </c>
      <c r="C1869" s="90" t="s">
        <v>5841</v>
      </c>
      <c r="D1869" s="90" t="s">
        <v>5844</v>
      </c>
    </row>
    <row r="1870" spans="1:4" s="176" customFormat="1" x14ac:dyDescent="0.3">
      <c r="A1870" s="89" t="s">
        <v>520</v>
      </c>
      <c r="B1870" s="90" t="s">
        <v>5186</v>
      </c>
      <c r="C1870" s="90" t="s">
        <v>5841</v>
      </c>
      <c r="D1870" s="90" t="s">
        <v>5845</v>
      </c>
    </row>
    <row r="1871" spans="1:4" s="176" customFormat="1" x14ac:dyDescent="0.3">
      <c r="A1871" s="89" t="s">
        <v>520</v>
      </c>
      <c r="B1871" s="90" t="s">
        <v>5186</v>
      </c>
      <c r="C1871" s="90" t="s">
        <v>5841</v>
      </c>
      <c r="D1871" s="90" t="s">
        <v>5846</v>
      </c>
    </row>
    <row r="1872" spans="1:4" s="176" customFormat="1" x14ac:dyDescent="0.3">
      <c r="A1872" s="89" t="s">
        <v>520</v>
      </c>
      <c r="B1872" s="90" t="s">
        <v>5186</v>
      </c>
      <c r="C1872" s="90" t="s">
        <v>5841</v>
      </c>
      <c r="D1872" s="90" t="s">
        <v>5847</v>
      </c>
    </row>
    <row r="1873" spans="1:4" s="176" customFormat="1" x14ac:dyDescent="0.3">
      <c r="A1873" s="89" t="s">
        <v>520</v>
      </c>
      <c r="B1873" s="90" t="s">
        <v>5186</v>
      </c>
      <c r="C1873" s="90" t="s">
        <v>5841</v>
      </c>
      <c r="D1873" s="90" t="s">
        <v>5848</v>
      </c>
    </row>
    <row r="1874" spans="1:4" s="176" customFormat="1" x14ac:dyDescent="0.3">
      <c r="A1874" s="89" t="s">
        <v>520</v>
      </c>
      <c r="B1874" s="90" t="s">
        <v>5186</v>
      </c>
      <c r="C1874" s="90" t="s">
        <v>5841</v>
      </c>
      <c r="D1874" s="90" t="s">
        <v>5849</v>
      </c>
    </row>
    <row r="1875" spans="1:4" s="176" customFormat="1" x14ac:dyDescent="0.3">
      <c r="A1875" s="89" t="s">
        <v>520</v>
      </c>
      <c r="B1875" s="90" t="s">
        <v>5186</v>
      </c>
      <c r="C1875" s="90" t="s">
        <v>5841</v>
      </c>
      <c r="D1875" s="90" t="s">
        <v>5850</v>
      </c>
    </row>
    <row r="1876" spans="1:4" s="176" customFormat="1" x14ac:dyDescent="0.3">
      <c r="A1876" s="89" t="s">
        <v>520</v>
      </c>
      <c r="B1876" s="90" t="s">
        <v>5186</v>
      </c>
      <c r="C1876" s="90" t="s">
        <v>5841</v>
      </c>
      <c r="D1876" s="90" t="s">
        <v>5851</v>
      </c>
    </row>
    <row r="1877" spans="1:4" s="176" customFormat="1" x14ac:dyDescent="0.3">
      <c r="A1877" s="89" t="s">
        <v>520</v>
      </c>
      <c r="B1877" s="90" t="s">
        <v>5186</v>
      </c>
      <c r="C1877" s="90" t="s">
        <v>5852</v>
      </c>
      <c r="D1877" s="90" t="s">
        <v>5853</v>
      </c>
    </row>
    <row r="1878" spans="1:4" s="176" customFormat="1" x14ac:dyDescent="0.3">
      <c r="A1878" s="89" t="s">
        <v>520</v>
      </c>
      <c r="B1878" s="90" t="s">
        <v>5186</v>
      </c>
      <c r="C1878" s="90" t="s">
        <v>5852</v>
      </c>
      <c r="D1878" s="90" t="s">
        <v>5854</v>
      </c>
    </row>
    <row r="1879" spans="1:4" s="176" customFormat="1" x14ac:dyDescent="0.3">
      <c r="A1879" s="89" t="s">
        <v>520</v>
      </c>
      <c r="B1879" s="90" t="s">
        <v>5186</v>
      </c>
      <c r="C1879" s="90" t="s">
        <v>5852</v>
      </c>
      <c r="D1879" s="90" t="s">
        <v>5855</v>
      </c>
    </row>
    <row r="1880" spans="1:4" s="176" customFormat="1" x14ac:dyDescent="0.3">
      <c r="A1880" s="89" t="s">
        <v>520</v>
      </c>
      <c r="B1880" s="90" t="s">
        <v>5186</v>
      </c>
      <c r="C1880" s="90" t="s">
        <v>5852</v>
      </c>
      <c r="D1880" s="90" t="s">
        <v>5856</v>
      </c>
    </row>
    <row r="1881" spans="1:4" s="176" customFormat="1" x14ac:dyDescent="0.3">
      <c r="A1881" s="89" t="s">
        <v>520</v>
      </c>
      <c r="B1881" s="90" t="s">
        <v>5186</v>
      </c>
      <c r="C1881" s="90" t="s">
        <v>5852</v>
      </c>
      <c r="D1881" s="90" t="s">
        <v>5857</v>
      </c>
    </row>
    <row r="1882" spans="1:4" s="176" customFormat="1" x14ac:dyDescent="0.3">
      <c r="A1882" s="89" t="s">
        <v>520</v>
      </c>
      <c r="B1882" s="90" t="s">
        <v>5186</v>
      </c>
      <c r="C1882" s="90" t="s">
        <v>5852</v>
      </c>
      <c r="D1882" s="90" t="s">
        <v>5858</v>
      </c>
    </row>
    <row r="1883" spans="1:4" s="176" customFormat="1" x14ac:dyDescent="0.3">
      <c r="A1883" s="89" t="s">
        <v>520</v>
      </c>
      <c r="B1883" s="90" t="s">
        <v>5186</v>
      </c>
      <c r="C1883" s="90" t="s">
        <v>5852</v>
      </c>
      <c r="D1883" s="90" t="s">
        <v>5852</v>
      </c>
    </row>
    <row r="1884" spans="1:4" s="176" customFormat="1" x14ac:dyDescent="0.3">
      <c r="A1884" s="89" t="s">
        <v>520</v>
      </c>
      <c r="B1884" s="90" t="s">
        <v>5186</v>
      </c>
      <c r="C1884" s="90" t="s">
        <v>5852</v>
      </c>
      <c r="D1884" s="90" t="s">
        <v>5859</v>
      </c>
    </row>
    <row r="1885" spans="1:4" s="176" customFormat="1" x14ac:dyDescent="0.3">
      <c r="A1885" s="89" t="s">
        <v>520</v>
      </c>
      <c r="B1885" s="90" t="s">
        <v>5186</v>
      </c>
      <c r="C1885" s="90" t="s">
        <v>5860</v>
      </c>
      <c r="D1885" s="90" t="s">
        <v>5861</v>
      </c>
    </row>
    <row r="1886" spans="1:4" s="176" customFormat="1" x14ac:dyDescent="0.3">
      <c r="A1886" s="89" t="s">
        <v>520</v>
      </c>
      <c r="B1886" s="90" t="s">
        <v>5186</v>
      </c>
      <c r="C1886" s="90" t="s">
        <v>5860</v>
      </c>
      <c r="D1886" s="90" t="s">
        <v>5862</v>
      </c>
    </row>
    <row r="1887" spans="1:4" s="176" customFormat="1" x14ac:dyDescent="0.3">
      <c r="A1887" s="89" t="s">
        <v>520</v>
      </c>
      <c r="B1887" s="90" t="s">
        <v>5186</v>
      </c>
      <c r="C1887" s="90" t="s">
        <v>5860</v>
      </c>
      <c r="D1887" s="90" t="s">
        <v>5863</v>
      </c>
    </row>
    <row r="1888" spans="1:4" s="176" customFormat="1" x14ac:dyDescent="0.3">
      <c r="A1888" s="89" t="s">
        <v>520</v>
      </c>
      <c r="B1888" s="90" t="s">
        <v>5186</v>
      </c>
      <c r="C1888" s="90" t="s">
        <v>5860</v>
      </c>
      <c r="D1888" s="90" t="s">
        <v>5864</v>
      </c>
    </row>
    <row r="1889" spans="1:4" s="176" customFormat="1" x14ac:dyDescent="0.3">
      <c r="A1889" s="89" t="s">
        <v>520</v>
      </c>
      <c r="B1889" s="90" t="s">
        <v>5186</v>
      </c>
      <c r="C1889" s="90" t="s">
        <v>5860</v>
      </c>
      <c r="D1889" s="90" t="s">
        <v>5865</v>
      </c>
    </row>
    <row r="1890" spans="1:4" s="176" customFormat="1" x14ac:dyDescent="0.3">
      <c r="A1890" s="89" t="s">
        <v>520</v>
      </c>
      <c r="B1890" s="90" t="s">
        <v>5186</v>
      </c>
      <c r="C1890" s="90" t="s">
        <v>5860</v>
      </c>
      <c r="D1890" s="90" t="s">
        <v>5860</v>
      </c>
    </row>
    <row r="1891" spans="1:4" s="176" customFormat="1" x14ac:dyDescent="0.3">
      <c r="A1891" s="89" t="s">
        <v>520</v>
      </c>
      <c r="B1891" s="90" t="s">
        <v>5186</v>
      </c>
      <c r="C1891" s="90" t="s">
        <v>5860</v>
      </c>
      <c r="D1891" s="90" t="s">
        <v>5866</v>
      </c>
    </row>
    <row r="1892" spans="1:4" s="176" customFormat="1" x14ac:dyDescent="0.3">
      <c r="A1892" s="89" t="s">
        <v>520</v>
      </c>
      <c r="B1892" s="90" t="s">
        <v>5186</v>
      </c>
      <c r="C1892" s="90" t="s">
        <v>5860</v>
      </c>
      <c r="D1892" s="90" t="s">
        <v>5867</v>
      </c>
    </row>
    <row r="1893" spans="1:4" s="176" customFormat="1" x14ac:dyDescent="0.3">
      <c r="A1893" s="89" t="s">
        <v>520</v>
      </c>
      <c r="B1893" s="90" t="s">
        <v>5186</v>
      </c>
      <c r="C1893" s="90" t="s">
        <v>5868</v>
      </c>
      <c r="D1893" s="90" t="s">
        <v>5869</v>
      </c>
    </row>
    <row r="1894" spans="1:4" s="176" customFormat="1" x14ac:dyDescent="0.3">
      <c r="A1894" s="89" t="s">
        <v>520</v>
      </c>
      <c r="B1894" s="90" t="s">
        <v>5186</v>
      </c>
      <c r="C1894" s="90" t="s">
        <v>5868</v>
      </c>
      <c r="D1894" s="90" t="s">
        <v>5870</v>
      </c>
    </row>
    <row r="1895" spans="1:4" s="176" customFormat="1" x14ac:dyDescent="0.3">
      <c r="A1895" s="89" t="s">
        <v>520</v>
      </c>
      <c r="B1895" s="90" t="s">
        <v>5186</v>
      </c>
      <c r="C1895" s="90" t="s">
        <v>5868</v>
      </c>
      <c r="D1895" s="90" t="s">
        <v>5871</v>
      </c>
    </row>
    <row r="1896" spans="1:4" s="176" customFormat="1" x14ac:dyDescent="0.3">
      <c r="A1896" s="89" t="s">
        <v>520</v>
      </c>
      <c r="B1896" s="90" t="s">
        <v>5186</v>
      </c>
      <c r="C1896" s="90" t="s">
        <v>5868</v>
      </c>
      <c r="D1896" s="90" t="s">
        <v>5868</v>
      </c>
    </row>
    <row r="1897" spans="1:4" s="176" customFormat="1" x14ac:dyDescent="0.3">
      <c r="A1897" s="89" t="s">
        <v>520</v>
      </c>
      <c r="B1897" s="90" t="s">
        <v>5186</v>
      </c>
      <c r="C1897" s="90" t="s">
        <v>5872</v>
      </c>
      <c r="D1897" s="90" t="s">
        <v>5873</v>
      </c>
    </row>
    <row r="1898" spans="1:4" s="176" customFormat="1" x14ac:dyDescent="0.3">
      <c r="A1898" s="89" t="s">
        <v>520</v>
      </c>
      <c r="B1898" s="90" t="s">
        <v>5186</v>
      </c>
      <c r="C1898" s="90" t="s">
        <v>5872</v>
      </c>
      <c r="D1898" s="90" t="s">
        <v>5874</v>
      </c>
    </row>
    <row r="1899" spans="1:4" s="176" customFormat="1" x14ac:dyDescent="0.3">
      <c r="A1899" s="89" t="s">
        <v>520</v>
      </c>
      <c r="B1899" s="90" t="s">
        <v>5186</v>
      </c>
      <c r="C1899" s="90" t="s">
        <v>5872</v>
      </c>
      <c r="D1899" s="90" t="s">
        <v>5875</v>
      </c>
    </row>
    <row r="1900" spans="1:4" s="176" customFormat="1" x14ac:dyDescent="0.3">
      <c r="A1900" s="89" t="s">
        <v>520</v>
      </c>
      <c r="B1900" s="90" t="s">
        <v>5186</v>
      </c>
      <c r="C1900" s="90" t="s">
        <v>5872</v>
      </c>
      <c r="D1900" s="90" t="s">
        <v>5876</v>
      </c>
    </row>
    <row r="1901" spans="1:4" s="176" customFormat="1" x14ac:dyDescent="0.3">
      <c r="A1901" s="89" t="s">
        <v>520</v>
      </c>
      <c r="B1901" s="90" t="s">
        <v>5186</v>
      </c>
      <c r="C1901" s="90" t="s">
        <v>5872</v>
      </c>
      <c r="D1901" s="90" t="s">
        <v>5877</v>
      </c>
    </row>
    <row r="1902" spans="1:4" s="176" customFormat="1" x14ac:dyDescent="0.3">
      <c r="A1902" s="89" t="s">
        <v>520</v>
      </c>
      <c r="B1902" s="90" t="s">
        <v>5186</v>
      </c>
      <c r="C1902" s="90" t="s">
        <v>5872</v>
      </c>
      <c r="D1902" s="90" t="s">
        <v>5878</v>
      </c>
    </row>
    <row r="1903" spans="1:4" s="176" customFormat="1" x14ac:dyDescent="0.3">
      <c r="A1903" s="89" t="s">
        <v>520</v>
      </c>
      <c r="B1903" s="90" t="s">
        <v>5186</v>
      </c>
      <c r="C1903" s="90" t="s">
        <v>5872</v>
      </c>
      <c r="D1903" s="90" t="s">
        <v>5872</v>
      </c>
    </row>
    <row r="1904" spans="1:4" s="176" customFormat="1" x14ac:dyDescent="0.3">
      <c r="A1904" s="89" t="s">
        <v>520</v>
      </c>
      <c r="B1904" s="90" t="s">
        <v>5186</v>
      </c>
      <c r="C1904" s="90" t="s">
        <v>5879</v>
      </c>
      <c r="D1904" s="90" t="s">
        <v>5880</v>
      </c>
    </row>
    <row r="1905" spans="1:4" s="176" customFormat="1" x14ac:dyDescent="0.3">
      <c r="A1905" s="89" t="s">
        <v>520</v>
      </c>
      <c r="B1905" s="90" t="s">
        <v>5186</v>
      </c>
      <c r="C1905" s="90" t="s">
        <v>5879</v>
      </c>
      <c r="D1905" s="90" t="s">
        <v>5881</v>
      </c>
    </row>
    <row r="1906" spans="1:4" s="176" customFormat="1" x14ac:dyDescent="0.3">
      <c r="A1906" s="89" t="s">
        <v>520</v>
      </c>
      <c r="B1906" s="90" t="s">
        <v>5186</v>
      </c>
      <c r="C1906" s="90" t="s">
        <v>5879</v>
      </c>
      <c r="D1906" s="90" t="s">
        <v>4864</v>
      </c>
    </row>
    <row r="1907" spans="1:4" s="176" customFormat="1" x14ac:dyDescent="0.3">
      <c r="A1907" s="89" t="s">
        <v>520</v>
      </c>
      <c r="B1907" s="90" t="s">
        <v>5186</v>
      </c>
      <c r="C1907" s="90" t="s">
        <v>5879</v>
      </c>
      <c r="D1907" s="90" t="s">
        <v>5882</v>
      </c>
    </row>
    <row r="1908" spans="1:4" s="176" customFormat="1" x14ac:dyDescent="0.3">
      <c r="A1908" s="89" t="s">
        <v>520</v>
      </c>
      <c r="B1908" s="90" t="s">
        <v>5186</v>
      </c>
      <c r="C1908" s="90" t="s">
        <v>5879</v>
      </c>
      <c r="D1908" s="90" t="s">
        <v>5883</v>
      </c>
    </row>
    <row r="1909" spans="1:4" s="176" customFormat="1" x14ac:dyDescent="0.3">
      <c r="A1909" s="89" t="s">
        <v>520</v>
      </c>
      <c r="B1909" s="90" t="s">
        <v>5186</v>
      </c>
      <c r="C1909" s="90" t="s">
        <v>5879</v>
      </c>
      <c r="D1909" s="90" t="s">
        <v>5884</v>
      </c>
    </row>
    <row r="1910" spans="1:4" s="176" customFormat="1" x14ac:dyDescent="0.3">
      <c r="A1910" s="89" t="s">
        <v>520</v>
      </c>
      <c r="B1910" s="90" t="s">
        <v>5186</v>
      </c>
      <c r="C1910" s="90" t="s">
        <v>5879</v>
      </c>
      <c r="D1910" s="90" t="s">
        <v>5885</v>
      </c>
    </row>
    <row r="1911" spans="1:4" s="176" customFormat="1" x14ac:dyDescent="0.3">
      <c r="A1911" s="89" t="s">
        <v>520</v>
      </c>
      <c r="B1911" s="90" t="s">
        <v>5186</v>
      </c>
      <c r="C1911" s="90" t="s">
        <v>5879</v>
      </c>
      <c r="D1911" s="90" t="s">
        <v>5886</v>
      </c>
    </row>
    <row r="1912" spans="1:4" s="176" customFormat="1" x14ac:dyDescent="0.3">
      <c r="A1912" s="89" t="s">
        <v>520</v>
      </c>
      <c r="B1912" s="90" t="s">
        <v>5186</v>
      </c>
      <c r="C1912" s="90" t="s">
        <v>5879</v>
      </c>
      <c r="D1912" s="90" t="s">
        <v>5887</v>
      </c>
    </row>
    <row r="1913" spans="1:4" s="176" customFormat="1" x14ac:dyDescent="0.3">
      <c r="A1913" s="89" t="s">
        <v>520</v>
      </c>
      <c r="B1913" s="90" t="s">
        <v>5186</v>
      </c>
      <c r="C1913" s="90" t="s">
        <v>5879</v>
      </c>
      <c r="D1913" s="90" t="s">
        <v>5888</v>
      </c>
    </row>
    <row r="1914" spans="1:4" s="176" customFormat="1" x14ac:dyDescent="0.3">
      <c r="A1914" s="89" t="s">
        <v>520</v>
      </c>
      <c r="B1914" s="90" t="s">
        <v>5186</v>
      </c>
      <c r="C1914" s="90" t="s">
        <v>5879</v>
      </c>
      <c r="D1914" s="90" t="s">
        <v>5889</v>
      </c>
    </row>
    <row r="1915" spans="1:4" s="176" customFormat="1" x14ac:dyDescent="0.3">
      <c r="A1915" s="89" t="s">
        <v>520</v>
      </c>
      <c r="B1915" s="90" t="s">
        <v>5186</v>
      </c>
      <c r="C1915" s="90" t="s">
        <v>5879</v>
      </c>
      <c r="D1915" s="90" t="s">
        <v>5890</v>
      </c>
    </row>
    <row r="1916" spans="1:4" s="176" customFormat="1" x14ac:dyDescent="0.3">
      <c r="A1916" s="89" t="s">
        <v>520</v>
      </c>
      <c r="B1916" s="90" t="s">
        <v>5186</v>
      </c>
      <c r="C1916" s="90" t="s">
        <v>5879</v>
      </c>
      <c r="D1916" s="90" t="s">
        <v>5879</v>
      </c>
    </row>
    <row r="1917" spans="1:4" s="176" customFormat="1" x14ac:dyDescent="0.3">
      <c r="A1917" s="89" t="s">
        <v>520</v>
      </c>
      <c r="B1917" s="90" t="s">
        <v>5186</v>
      </c>
      <c r="C1917" s="90" t="s">
        <v>5879</v>
      </c>
      <c r="D1917" s="90" t="s">
        <v>5891</v>
      </c>
    </row>
    <row r="1918" spans="1:4" s="176" customFormat="1" x14ac:dyDescent="0.3">
      <c r="A1918" s="89" t="s">
        <v>520</v>
      </c>
      <c r="B1918" s="90" t="s">
        <v>5186</v>
      </c>
      <c r="C1918" s="90" t="s">
        <v>5879</v>
      </c>
      <c r="D1918" s="90" t="s">
        <v>5892</v>
      </c>
    </row>
    <row r="1919" spans="1:4" s="176" customFormat="1" x14ac:dyDescent="0.3">
      <c r="A1919" s="89" t="s">
        <v>520</v>
      </c>
      <c r="B1919" s="90" t="s">
        <v>5186</v>
      </c>
      <c r="C1919" s="90" t="s">
        <v>5879</v>
      </c>
      <c r="D1919" s="90" t="s">
        <v>5893</v>
      </c>
    </row>
    <row r="1920" spans="1:4" s="176" customFormat="1" x14ac:dyDescent="0.3">
      <c r="A1920" s="89" t="s">
        <v>520</v>
      </c>
      <c r="B1920" s="90" t="s">
        <v>5186</v>
      </c>
      <c r="C1920" s="90" t="s">
        <v>5894</v>
      </c>
      <c r="D1920" s="90" t="s">
        <v>5895</v>
      </c>
    </row>
    <row r="1921" spans="1:4" s="176" customFormat="1" x14ac:dyDescent="0.3">
      <c r="A1921" s="89" t="s">
        <v>520</v>
      </c>
      <c r="B1921" s="90" t="s">
        <v>5186</v>
      </c>
      <c r="C1921" s="90" t="s">
        <v>5894</v>
      </c>
      <c r="D1921" s="90" t="s">
        <v>5896</v>
      </c>
    </row>
    <row r="1922" spans="1:4" s="176" customFormat="1" x14ac:dyDescent="0.3">
      <c r="A1922" s="89" t="s">
        <v>520</v>
      </c>
      <c r="B1922" s="90" t="s">
        <v>5186</v>
      </c>
      <c r="C1922" s="90" t="s">
        <v>5894</v>
      </c>
      <c r="D1922" s="90" t="s">
        <v>5897</v>
      </c>
    </row>
    <row r="1923" spans="1:4" s="176" customFormat="1" x14ac:dyDescent="0.3">
      <c r="A1923" s="89" t="s">
        <v>520</v>
      </c>
      <c r="B1923" s="90" t="s">
        <v>5186</v>
      </c>
      <c r="C1923" s="90" t="s">
        <v>5894</v>
      </c>
      <c r="D1923" s="90" t="s">
        <v>5898</v>
      </c>
    </row>
    <row r="1924" spans="1:4" s="176" customFormat="1" x14ac:dyDescent="0.3">
      <c r="A1924" s="89" t="s">
        <v>520</v>
      </c>
      <c r="B1924" s="90" t="s">
        <v>5186</v>
      </c>
      <c r="C1924" s="90" t="s">
        <v>5894</v>
      </c>
      <c r="D1924" s="90" t="s">
        <v>5899</v>
      </c>
    </row>
    <row r="1925" spans="1:4" s="176" customFormat="1" x14ac:dyDescent="0.3">
      <c r="A1925" s="89" t="s">
        <v>520</v>
      </c>
      <c r="B1925" s="90" t="s">
        <v>5186</v>
      </c>
      <c r="C1925" s="90" t="s">
        <v>5894</v>
      </c>
      <c r="D1925" s="90" t="s">
        <v>5900</v>
      </c>
    </row>
    <row r="1926" spans="1:4" s="176" customFormat="1" x14ac:dyDescent="0.3">
      <c r="A1926" s="89" t="s">
        <v>520</v>
      </c>
      <c r="B1926" s="90" t="s">
        <v>5186</v>
      </c>
      <c r="C1926" s="90" t="s">
        <v>5894</v>
      </c>
      <c r="D1926" s="90" t="s">
        <v>5901</v>
      </c>
    </row>
    <row r="1927" spans="1:4" s="176" customFormat="1" x14ac:dyDescent="0.3">
      <c r="A1927" s="89" t="s">
        <v>520</v>
      </c>
      <c r="B1927" s="90" t="s">
        <v>5186</v>
      </c>
      <c r="C1927" s="90" t="s">
        <v>5894</v>
      </c>
      <c r="D1927" s="90" t="s">
        <v>5902</v>
      </c>
    </row>
    <row r="1928" spans="1:4" s="176" customFormat="1" x14ac:dyDescent="0.3">
      <c r="A1928" s="89" t="s">
        <v>520</v>
      </c>
      <c r="B1928" s="90" t="s">
        <v>5186</v>
      </c>
      <c r="C1928" s="90" t="s">
        <v>5894</v>
      </c>
      <c r="D1928" s="90" t="s">
        <v>5903</v>
      </c>
    </row>
    <row r="1929" spans="1:4" s="176" customFormat="1" x14ac:dyDescent="0.3">
      <c r="A1929" s="89" t="s">
        <v>520</v>
      </c>
      <c r="B1929" s="90" t="s">
        <v>5186</v>
      </c>
      <c r="C1929" s="90" t="s">
        <v>5894</v>
      </c>
      <c r="D1929" s="90" t="s">
        <v>5904</v>
      </c>
    </row>
    <row r="1930" spans="1:4" s="176" customFormat="1" x14ac:dyDescent="0.3">
      <c r="A1930" s="89" t="s">
        <v>520</v>
      </c>
      <c r="B1930" s="90" t="s">
        <v>5186</v>
      </c>
      <c r="C1930" s="90" t="s">
        <v>5894</v>
      </c>
      <c r="D1930" s="90" t="s">
        <v>5905</v>
      </c>
    </row>
    <row r="1931" spans="1:4" s="176" customFormat="1" x14ac:dyDescent="0.3">
      <c r="A1931" s="89" t="s">
        <v>520</v>
      </c>
      <c r="B1931" s="90" t="s">
        <v>5186</v>
      </c>
      <c r="C1931" s="90" t="s">
        <v>5894</v>
      </c>
      <c r="D1931" s="90" t="s">
        <v>5906</v>
      </c>
    </row>
    <row r="1932" spans="1:4" s="176" customFormat="1" x14ac:dyDescent="0.3">
      <c r="A1932" s="89" t="s">
        <v>520</v>
      </c>
      <c r="B1932" s="90" t="s">
        <v>5186</v>
      </c>
      <c r="C1932" s="90" t="s">
        <v>5894</v>
      </c>
      <c r="D1932" s="90" t="s">
        <v>5907</v>
      </c>
    </row>
    <row r="1933" spans="1:4" s="176" customFormat="1" x14ac:dyDescent="0.3">
      <c r="A1933" s="89" t="s">
        <v>520</v>
      </c>
      <c r="B1933" s="90" t="s">
        <v>5186</v>
      </c>
      <c r="C1933" s="90" t="s">
        <v>5894</v>
      </c>
      <c r="D1933" s="90" t="s">
        <v>5908</v>
      </c>
    </row>
    <row r="1934" spans="1:4" s="176" customFormat="1" x14ac:dyDescent="0.3">
      <c r="A1934" s="89" t="s">
        <v>520</v>
      </c>
      <c r="B1934" s="90" t="s">
        <v>5186</v>
      </c>
      <c r="C1934" s="90" t="s">
        <v>5894</v>
      </c>
      <c r="D1934" s="90" t="s">
        <v>5909</v>
      </c>
    </row>
    <row r="1935" spans="1:4" s="176" customFormat="1" x14ac:dyDescent="0.3">
      <c r="A1935" s="89" t="s">
        <v>520</v>
      </c>
      <c r="B1935" s="90" t="s">
        <v>5186</v>
      </c>
      <c r="C1935" s="90" t="s">
        <v>5894</v>
      </c>
      <c r="D1935" s="90" t="s">
        <v>5910</v>
      </c>
    </row>
    <row r="1936" spans="1:4" s="176" customFormat="1" x14ac:dyDescent="0.3">
      <c r="A1936" s="89" t="s">
        <v>520</v>
      </c>
      <c r="B1936" s="90" t="s">
        <v>5186</v>
      </c>
      <c r="C1936" s="90" t="s">
        <v>5894</v>
      </c>
      <c r="D1936" s="90" t="s">
        <v>5911</v>
      </c>
    </row>
    <row r="1937" spans="1:4" s="176" customFormat="1" x14ac:dyDescent="0.3">
      <c r="A1937" s="89" t="s">
        <v>520</v>
      </c>
      <c r="B1937" s="90" t="s">
        <v>5186</v>
      </c>
      <c r="C1937" s="90" t="s">
        <v>5894</v>
      </c>
      <c r="D1937" s="90" t="s">
        <v>5912</v>
      </c>
    </row>
    <row r="1938" spans="1:4" s="176" customFormat="1" x14ac:dyDescent="0.3">
      <c r="A1938" s="89" t="s">
        <v>520</v>
      </c>
      <c r="B1938" s="90" t="s">
        <v>5186</v>
      </c>
      <c r="C1938" s="90" t="s">
        <v>5894</v>
      </c>
      <c r="D1938" s="90" t="s">
        <v>5137</v>
      </c>
    </row>
    <row r="1939" spans="1:4" s="176" customFormat="1" x14ac:dyDescent="0.3">
      <c r="A1939" s="89" t="s">
        <v>520</v>
      </c>
      <c r="B1939" s="90" t="s">
        <v>5186</v>
      </c>
      <c r="C1939" s="90" t="s">
        <v>5894</v>
      </c>
      <c r="D1939" s="90" t="s">
        <v>5913</v>
      </c>
    </row>
    <row r="1940" spans="1:4" s="176" customFormat="1" x14ac:dyDescent="0.3">
      <c r="A1940" s="89" t="s">
        <v>520</v>
      </c>
      <c r="B1940" s="90" t="s">
        <v>5186</v>
      </c>
      <c r="C1940" s="90" t="s">
        <v>5894</v>
      </c>
      <c r="D1940" s="90" t="s">
        <v>5914</v>
      </c>
    </row>
    <row r="1941" spans="1:4" s="176" customFormat="1" x14ac:dyDescent="0.3">
      <c r="A1941" s="89" t="s">
        <v>520</v>
      </c>
      <c r="B1941" s="90" t="s">
        <v>5186</v>
      </c>
      <c r="C1941" s="90" t="s">
        <v>5894</v>
      </c>
      <c r="D1941" s="90" t="s">
        <v>5915</v>
      </c>
    </row>
    <row r="1942" spans="1:4" s="176" customFormat="1" x14ac:dyDescent="0.3">
      <c r="A1942" s="89" t="s">
        <v>520</v>
      </c>
      <c r="B1942" s="90" t="s">
        <v>5186</v>
      </c>
      <c r="C1942" s="90" t="s">
        <v>5894</v>
      </c>
      <c r="D1942" s="90" t="s">
        <v>5916</v>
      </c>
    </row>
    <row r="1943" spans="1:4" s="176" customFormat="1" x14ac:dyDescent="0.3">
      <c r="A1943" s="89" t="s">
        <v>520</v>
      </c>
      <c r="B1943" s="90" t="s">
        <v>5186</v>
      </c>
      <c r="C1943" s="90" t="s">
        <v>5894</v>
      </c>
      <c r="D1943" s="90" t="s">
        <v>4676</v>
      </c>
    </row>
    <row r="1944" spans="1:4" s="176" customFormat="1" x14ac:dyDescent="0.3">
      <c r="A1944" s="89" t="s">
        <v>520</v>
      </c>
      <c r="B1944" s="90" t="s">
        <v>5186</v>
      </c>
      <c r="C1944" s="90" t="s">
        <v>5894</v>
      </c>
      <c r="D1944" s="90" t="s">
        <v>5917</v>
      </c>
    </row>
    <row r="1945" spans="1:4" s="176" customFormat="1" x14ac:dyDescent="0.3">
      <c r="A1945" s="89" t="s">
        <v>520</v>
      </c>
      <c r="B1945" s="90" t="s">
        <v>5186</v>
      </c>
      <c r="C1945" s="90" t="s">
        <v>5894</v>
      </c>
      <c r="D1945" s="90" t="s">
        <v>5918</v>
      </c>
    </row>
    <row r="1946" spans="1:4" s="176" customFormat="1" x14ac:dyDescent="0.3">
      <c r="A1946" s="89" t="s">
        <v>520</v>
      </c>
      <c r="B1946" s="90" t="s">
        <v>5186</v>
      </c>
      <c r="C1946" s="90" t="s">
        <v>5894</v>
      </c>
      <c r="D1946" s="90" t="s">
        <v>5919</v>
      </c>
    </row>
    <row r="1947" spans="1:4" s="176" customFormat="1" x14ac:dyDescent="0.3">
      <c r="A1947" s="89" t="s">
        <v>520</v>
      </c>
      <c r="B1947" s="90" t="s">
        <v>5186</v>
      </c>
      <c r="C1947" s="90" t="s">
        <v>5894</v>
      </c>
      <c r="D1947" s="90" t="s">
        <v>5920</v>
      </c>
    </row>
    <row r="1948" spans="1:4" s="176" customFormat="1" x14ac:dyDescent="0.3">
      <c r="A1948" s="89" t="s">
        <v>520</v>
      </c>
      <c r="B1948" s="90" t="s">
        <v>5186</v>
      </c>
      <c r="C1948" s="90" t="s">
        <v>5894</v>
      </c>
      <c r="D1948" s="90" t="s">
        <v>5921</v>
      </c>
    </row>
    <row r="1949" spans="1:4" s="176" customFormat="1" x14ac:dyDescent="0.3">
      <c r="A1949" s="89" t="s">
        <v>520</v>
      </c>
      <c r="B1949" s="90" t="s">
        <v>5186</v>
      </c>
      <c r="C1949" s="90" t="s">
        <v>5894</v>
      </c>
      <c r="D1949" s="90" t="s">
        <v>5922</v>
      </c>
    </row>
    <row r="1950" spans="1:4" s="176" customFormat="1" x14ac:dyDescent="0.3">
      <c r="A1950" s="89" t="s">
        <v>520</v>
      </c>
      <c r="B1950" s="90" t="s">
        <v>5186</v>
      </c>
      <c r="C1950" s="90" t="s">
        <v>5894</v>
      </c>
      <c r="D1950" s="90" t="s">
        <v>5923</v>
      </c>
    </row>
    <row r="1951" spans="1:4" s="176" customFormat="1" x14ac:dyDescent="0.3">
      <c r="A1951" s="89" t="s">
        <v>520</v>
      </c>
      <c r="B1951" s="90" t="s">
        <v>5186</v>
      </c>
      <c r="C1951" s="90" t="s">
        <v>5894</v>
      </c>
      <c r="D1951" s="90" t="s">
        <v>5924</v>
      </c>
    </row>
    <row r="1952" spans="1:4" s="176" customFormat="1" x14ac:dyDescent="0.3">
      <c r="A1952" s="89" t="s">
        <v>520</v>
      </c>
      <c r="B1952" s="90" t="s">
        <v>5186</v>
      </c>
      <c r="C1952" s="90" t="s">
        <v>5894</v>
      </c>
      <c r="D1952" s="90" t="s">
        <v>5925</v>
      </c>
    </row>
    <row r="1953" spans="1:4" s="176" customFormat="1" x14ac:dyDescent="0.3">
      <c r="A1953" s="89" t="s">
        <v>520</v>
      </c>
      <c r="B1953" s="90" t="s">
        <v>5186</v>
      </c>
      <c r="C1953" s="90" t="s">
        <v>5894</v>
      </c>
      <c r="D1953" s="90" t="s">
        <v>5926</v>
      </c>
    </row>
    <row r="1954" spans="1:4" s="176" customFormat="1" x14ac:dyDescent="0.3">
      <c r="A1954" s="89" t="s">
        <v>520</v>
      </c>
      <c r="B1954" s="90" t="s">
        <v>5186</v>
      </c>
      <c r="C1954" s="90" t="s">
        <v>5894</v>
      </c>
      <c r="D1954" s="90" t="s">
        <v>5927</v>
      </c>
    </row>
    <row r="1955" spans="1:4" s="176" customFormat="1" x14ac:dyDescent="0.3">
      <c r="A1955" s="89" t="s">
        <v>520</v>
      </c>
      <c r="B1955" s="90" t="s">
        <v>5186</v>
      </c>
      <c r="C1955" s="90" t="s">
        <v>5894</v>
      </c>
      <c r="D1955" s="90" t="s">
        <v>5928</v>
      </c>
    </row>
    <row r="1956" spans="1:4" s="176" customFormat="1" x14ac:dyDescent="0.3">
      <c r="A1956" s="89" t="s">
        <v>520</v>
      </c>
      <c r="B1956" s="90" t="s">
        <v>5186</v>
      </c>
      <c r="C1956" s="90" t="s">
        <v>5894</v>
      </c>
      <c r="D1956" s="90" t="s">
        <v>5894</v>
      </c>
    </row>
    <row r="1957" spans="1:4" s="176" customFormat="1" x14ac:dyDescent="0.3">
      <c r="A1957" s="89" t="s">
        <v>520</v>
      </c>
      <c r="B1957" s="90" t="s">
        <v>5186</v>
      </c>
      <c r="C1957" s="90" t="s">
        <v>5894</v>
      </c>
      <c r="D1957" s="90" t="s">
        <v>5929</v>
      </c>
    </row>
    <row r="1958" spans="1:4" s="176" customFormat="1" x14ac:dyDescent="0.3">
      <c r="A1958" s="89" t="s">
        <v>520</v>
      </c>
      <c r="B1958" s="90" t="s">
        <v>5186</v>
      </c>
      <c r="C1958" s="90" t="s">
        <v>5894</v>
      </c>
      <c r="D1958" s="90" t="s">
        <v>5930</v>
      </c>
    </row>
    <row r="1959" spans="1:4" s="176" customFormat="1" x14ac:dyDescent="0.3">
      <c r="A1959" s="89" t="s">
        <v>520</v>
      </c>
      <c r="B1959" s="90" t="s">
        <v>5186</v>
      </c>
      <c r="C1959" s="90" t="s">
        <v>5931</v>
      </c>
      <c r="D1959" s="90" t="s">
        <v>5932</v>
      </c>
    </row>
    <row r="1960" spans="1:4" s="176" customFormat="1" x14ac:dyDescent="0.3">
      <c r="A1960" s="89" t="s">
        <v>520</v>
      </c>
      <c r="B1960" s="90" t="s">
        <v>5186</v>
      </c>
      <c r="C1960" s="90" t="s">
        <v>5931</v>
      </c>
      <c r="D1960" s="90" t="s">
        <v>5933</v>
      </c>
    </row>
    <row r="1961" spans="1:4" s="176" customFormat="1" x14ac:dyDescent="0.3">
      <c r="A1961" s="89" t="s">
        <v>520</v>
      </c>
      <c r="B1961" s="90" t="s">
        <v>5186</v>
      </c>
      <c r="C1961" s="90" t="s">
        <v>5931</v>
      </c>
      <c r="D1961" s="90" t="s">
        <v>5746</v>
      </c>
    </row>
    <row r="1962" spans="1:4" s="176" customFormat="1" x14ac:dyDescent="0.3">
      <c r="A1962" s="89" t="s">
        <v>520</v>
      </c>
      <c r="B1962" s="90" t="s">
        <v>5186</v>
      </c>
      <c r="C1962" s="90" t="s">
        <v>5931</v>
      </c>
      <c r="D1962" s="90" t="s">
        <v>5934</v>
      </c>
    </row>
    <row r="1963" spans="1:4" s="176" customFormat="1" x14ac:dyDescent="0.3">
      <c r="A1963" s="89" t="s">
        <v>520</v>
      </c>
      <c r="B1963" s="90" t="s">
        <v>5186</v>
      </c>
      <c r="C1963" s="90" t="s">
        <v>5931</v>
      </c>
      <c r="D1963" s="90" t="s">
        <v>5935</v>
      </c>
    </row>
    <row r="1964" spans="1:4" s="176" customFormat="1" x14ac:dyDescent="0.3">
      <c r="A1964" s="89" t="s">
        <v>520</v>
      </c>
      <c r="B1964" s="90" t="s">
        <v>5186</v>
      </c>
      <c r="C1964" s="90" t="s">
        <v>5931</v>
      </c>
      <c r="D1964" s="90" t="s">
        <v>5931</v>
      </c>
    </row>
    <row r="1965" spans="1:4" s="176" customFormat="1" x14ac:dyDescent="0.3">
      <c r="A1965" s="89" t="s">
        <v>520</v>
      </c>
      <c r="B1965" s="90" t="s">
        <v>5186</v>
      </c>
      <c r="C1965" s="90" t="s">
        <v>5931</v>
      </c>
      <c r="D1965" s="90" t="s">
        <v>5306</v>
      </c>
    </row>
    <row r="1966" spans="1:4" s="176" customFormat="1" x14ac:dyDescent="0.3">
      <c r="A1966" s="89" t="s">
        <v>520</v>
      </c>
      <c r="B1966" s="90" t="s">
        <v>5186</v>
      </c>
      <c r="C1966" s="90" t="s">
        <v>5931</v>
      </c>
      <c r="D1966" s="90" t="s">
        <v>5936</v>
      </c>
    </row>
    <row r="1967" spans="1:4" s="176" customFormat="1" x14ac:dyDescent="0.3">
      <c r="A1967" s="89" t="s">
        <v>520</v>
      </c>
      <c r="B1967" s="90" t="s">
        <v>5186</v>
      </c>
      <c r="C1967" s="90" t="s">
        <v>5931</v>
      </c>
      <c r="D1967" s="90" t="s">
        <v>5937</v>
      </c>
    </row>
    <row r="1968" spans="1:4" s="176" customFormat="1" x14ac:dyDescent="0.3">
      <c r="A1968" s="89" t="s">
        <v>520</v>
      </c>
      <c r="B1968" s="90" t="s">
        <v>5186</v>
      </c>
      <c r="C1968" s="90" t="s">
        <v>5931</v>
      </c>
      <c r="D1968" s="90" t="s">
        <v>4814</v>
      </c>
    </row>
    <row r="1969" spans="1:4" s="176" customFormat="1" x14ac:dyDescent="0.3">
      <c r="A1969" s="89" t="s">
        <v>520</v>
      </c>
      <c r="B1969" s="90" t="s">
        <v>5186</v>
      </c>
      <c r="C1969" s="90" t="s">
        <v>5931</v>
      </c>
      <c r="D1969" s="90" t="s">
        <v>5938</v>
      </c>
    </row>
    <row r="1970" spans="1:4" s="176" customFormat="1" x14ac:dyDescent="0.3">
      <c r="A1970" s="89" t="s">
        <v>520</v>
      </c>
      <c r="B1970" s="90" t="s">
        <v>5186</v>
      </c>
      <c r="C1970" s="90" t="s">
        <v>5931</v>
      </c>
      <c r="D1970" s="90" t="s">
        <v>5939</v>
      </c>
    </row>
    <row r="1971" spans="1:4" s="176" customFormat="1" x14ac:dyDescent="0.3">
      <c r="A1971" s="89" t="s">
        <v>522</v>
      </c>
      <c r="B1971" s="90" t="s">
        <v>5940</v>
      </c>
      <c r="C1971" s="90" t="s">
        <v>5747</v>
      </c>
      <c r="D1971" s="90" t="s">
        <v>5941</v>
      </c>
    </row>
    <row r="1972" spans="1:4" s="176" customFormat="1" x14ac:dyDescent="0.3">
      <c r="A1972" s="89" t="s">
        <v>522</v>
      </c>
      <c r="B1972" s="90" t="s">
        <v>5940</v>
      </c>
      <c r="C1972" s="90" t="s">
        <v>5747</v>
      </c>
      <c r="D1972" s="90" t="s">
        <v>5738</v>
      </c>
    </row>
    <row r="1973" spans="1:4" s="176" customFormat="1" x14ac:dyDescent="0.3">
      <c r="A1973" s="89" t="s">
        <v>522</v>
      </c>
      <c r="B1973" s="90" t="s">
        <v>5940</v>
      </c>
      <c r="C1973" s="90" t="s">
        <v>5747</v>
      </c>
      <c r="D1973" s="90" t="s">
        <v>5896</v>
      </c>
    </row>
    <row r="1974" spans="1:4" s="176" customFormat="1" x14ac:dyDescent="0.3">
      <c r="A1974" s="89" t="s">
        <v>522</v>
      </c>
      <c r="B1974" s="90" t="s">
        <v>5940</v>
      </c>
      <c r="C1974" s="90" t="s">
        <v>5747</v>
      </c>
      <c r="D1974" s="90" t="s">
        <v>5942</v>
      </c>
    </row>
    <row r="1975" spans="1:4" s="176" customFormat="1" x14ac:dyDescent="0.3">
      <c r="A1975" s="89" t="s">
        <v>522</v>
      </c>
      <c r="B1975" s="90" t="s">
        <v>5940</v>
      </c>
      <c r="C1975" s="90" t="s">
        <v>5747</v>
      </c>
      <c r="D1975" s="90" t="s">
        <v>5943</v>
      </c>
    </row>
    <row r="1976" spans="1:4" s="176" customFormat="1" x14ac:dyDescent="0.3">
      <c r="A1976" s="89" t="s">
        <v>522</v>
      </c>
      <c r="B1976" s="90" t="s">
        <v>5940</v>
      </c>
      <c r="C1976" s="90" t="s">
        <v>5747</v>
      </c>
      <c r="D1976" s="90" t="s">
        <v>5944</v>
      </c>
    </row>
    <row r="1977" spans="1:4" s="176" customFormat="1" x14ac:dyDescent="0.3">
      <c r="A1977" s="89" t="s">
        <v>522</v>
      </c>
      <c r="B1977" s="90" t="s">
        <v>5940</v>
      </c>
      <c r="C1977" s="90" t="s">
        <v>5747</v>
      </c>
      <c r="D1977" s="90" t="s">
        <v>5747</v>
      </c>
    </row>
    <row r="1978" spans="1:4" s="176" customFormat="1" x14ac:dyDescent="0.3">
      <c r="A1978" s="89" t="s">
        <v>522</v>
      </c>
      <c r="B1978" s="90" t="s">
        <v>5940</v>
      </c>
      <c r="C1978" s="90" t="s">
        <v>5747</v>
      </c>
      <c r="D1978" s="90" t="s">
        <v>5945</v>
      </c>
    </row>
    <row r="1979" spans="1:4" s="176" customFormat="1" x14ac:dyDescent="0.3">
      <c r="A1979" s="89" t="s">
        <v>522</v>
      </c>
      <c r="B1979" s="90" t="s">
        <v>5940</v>
      </c>
      <c r="C1979" s="90" t="s">
        <v>5747</v>
      </c>
      <c r="D1979" s="90" t="s">
        <v>5946</v>
      </c>
    </row>
    <row r="1980" spans="1:4" s="176" customFormat="1" x14ac:dyDescent="0.3">
      <c r="A1980" s="89" t="s">
        <v>522</v>
      </c>
      <c r="B1980" s="90" t="s">
        <v>5940</v>
      </c>
      <c r="C1980" s="90" t="s">
        <v>5747</v>
      </c>
      <c r="D1980" s="90" t="s">
        <v>5947</v>
      </c>
    </row>
    <row r="1981" spans="1:4" s="176" customFormat="1" x14ac:dyDescent="0.3">
      <c r="A1981" s="89" t="s">
        <v>522</v>
      </c>
      <c r="B1981" s="90" t="s">
        <v>5940</v>
      </c>
      <c r="C1981" s="90" t="s">
        <v>5747</v>
      </c>
      <c r="D1981" s="90" t="s">
        <v>5948</v>
      </c>
    </row>
    <row r="1982" spans="1:4" s="176" customFormat="1" x14ac:dyDescent="0.3">
      <c r="A1982" s="89" t="s">
        <v>522</v>
      </c>
      <c r="B1982" s="90" t="s">
        <v>5940</v>
      </c>
      <c r="C1982" s="90" t="s">
        <v>5747</v>
      </c>
      <c r="D1982" s="90" t="s">
        <v>5949</v>
      </c>
    </row>
    <row r="1983" spans="1:4" s="176" customFormat="1" x14ac:dyDescent="0.3">
      <c r="A1983" s="89" t="s">
        <v>522</v>
      </c>
      <c r="B1983" s="90" t="s">
        <v>5940</v>
      </c>
      <c r="C1983" s="90" t="s">
        <v>5747</v>
      </c>
      <c r="D1983" s="90" t="s">
        <v>5950</v>
      </c>
    </row>
    <row r="1984" spans="1:4" s="176" customFormat="1" x14ac:dyDescent="0.3">
      <c r="A1984" s="89" t="s">
        <v>522</v>
      </c>
      <c r="B1984" s="90" t="s">
        <v>5940</v>
      </c>
      <c r="C1984" s="90" t="s">
        <v>5747</v>
      </c>
      <c r="D1984" s="90" t="s">
        <v>5137</v>
      </c>
    </row>
    <row r="1985" spans="1:4" s="176" customFormat="1" x14ac:dyDescent="0.3">
      <c r="A1985" s="89" t="s">
        <v>522</v>
      </c>
      <c r="B1985" s="90" t="s">
        <v>5940</v>
      </c>
      <c r="C1985" s="90" t="s">
        <v>5747</v>
      </c>
      <c r="D1985" s="90" t="s">
        <v>5951</v>
      </c>
    </row>
    <row r="1986" spans="1:4" s="176" customFormat="1" x14ac:dyDescent="0.3">
      <c r="A1986" s="89" t="s">
        <v>522</v>
      </c>
      <c r="B1986" s="90" t="s">
        <v>5940</v>
      </c>
      <c r="C1986" s="90" t="s">
        <v>5747</v>
      </c>
      <c r="D1986" s="90" t="s">
        <v>5919</v>
      </c>
    </row>
    <row r="1987" spans="1:4" s="176" customFormat="1" x14ac:dyDescent="0.3">
      <c r="A1987" s="89" t="s">
        <v>522</v>
      </c>
      <c r="B1987" s="90" t="s">
        <v>5940</v>
      </c>
      <c r="C1987" s="90" t="s">
        <v>5747</v>
      </c>
      <c r="D1987" s="90" t="s">
        <v>5952</v>
      </c>
    </row>
    <row r="1988" spans="1:4" s="176" customFormat="1" x14ac:dyDescent="0.3">
      <c r="A1988" s="89" t="s">
        <v>522</v>
      </c>
      <c r="B1988" s="90" t="s">
        <v>5940</v>
      </c>
      <c r="C1988" s="90" t="s">
        <v>5747</v>
      </c>
      <c r="D1988" s="90" t="s">
        <v>5953</v>
      </c>
    </row>
    <row r="1989" spans="1:4" s="176" customFormat="1" x14ac:dyDescent="0.3">
      <c r="A1989" s="89" t="s">
        <v>522</v>
      </c>
      <c r="B1989" s="90" t="s">
        <v>5940</v>
      </c>
      <c r="C1989" s="90" t="s">
        <v>5747</v>
      </c>
      <c r="D1989" s="90" t="s">
        <v>5954</v>
      </c>
    </row>
    <row r="1990" spans="1:4" s="176" customFormat="1" x14ac:dyDescent="0.3">
      <c r="A1990" s="89" t="s">
        <v>522</v>
      </c>
      <c r="B1990" s="90" t="s">
        <v>5940</v>
      </c>
      <c r="C1990" s="90" t="s">
        <v>5955</v>
      </c>
      <c r="D1990" s="90" t="s">
        <v>5956</v>
      </c>
    </row>
    <row r="1991" spans="1:4" s="176" customFormat="1" x14ac:dyDescent="0.3">
      <c r="A1991" s="89" t="s">
        <v>522</v>
      </c>
      <c r="B1991" s="90" t="s">
        <v>5940</v>
      </c>
      <c r="C1991" s="90" t="s">
        <v>5955</v>
      </c>
      <c r="D1991" s="90" t="s">
        <v>5957</v>
      </c>
    </row>
    <row r="1992" spans="1:4" s="176" customFormat="1" x14ac:dyDescent="0.3">
      <c r="A1992" s="89" t="s">
        <v>522</v>
      </c>
      <c r="B1992" s="90" t="s">
        <v>5940</v>
      </c>
      <c r="C1992" s="90" t="s">
        <v>5955</v>
      </c>
      <c r="D1992" s="90" t="s">
        <v>5958</v>
      </c>
    </row>
    <row r="1993" spans="1:4" s="176" customFormat="1" x14ac:dyDescent="0.3">
      <c r="A1993" s="89" t="s">
        <v>522</v>
      </c>
      <c r="B1993" s="90" t="s">
        <v>5940</v>
      </c>
      <c r="C1993" s="90" t="s">
        <v>5955</v>
      </c>
      <c r="D1993" s="90" t="s">
        <v>5959</v>
      </c>
    </row>
    <row r="1994" spans="1:4" s="176" customFormat="1" x14ac:dyDescent="0.3">
      <c r="A1994" s="89" t="s">
        <v>522</v>
      </c>
      <c r="B1994" s="90" t="s">
        <v>5940</v>
      </c>
      <c r="C1994" s="90" t="s">
        <v>5955</v>
      </c>
      <c r="D1994" s="90" t="s">
        <v>5960</v>
      </c>
    </row>
    <row r="1995" spans="1:4" s="176" customFormat="1" x14ac:dyDescent="0.3">
      <c r="A1995" s="89" t="s">
        <v>522</v>
      </c>
      <c r="B1995" s="90" t="s">
        <v>5940</v>
      </c>
      <c r="C1995" s="90" t="s">
        <v>5955</v>
      </c>
      <c r="D1995" s="90" t="s">
        <v>5961</v>
      </c>
    </row>
    <row r="1996" spans="1:4" s="176" customFormat="1" x14ac:dyDescent="0.3">
      <c r="A1996" s="89" t="s">
        <v>522</v>
      </c>
      <c r="B1996" s="90" t="s">
        <v>5940</v>
      </c>
      <c r="C1996" s="90" t="s">
        <v>5955</v>
      </c>
      <c r="D1996" s="90" t="s">
        <v>5962</v>
      </c>
    </row>
    <row r="1997" spans="1:4" s="176" customFormat="1" x14ac:dyDescent="0.3">
      <c r="A1997" s="89" t="s">
        <v>522</v>
      </c>
      <c r="B1997" s="90" t="s">
        <v>5940</v>
      </c>
      <c r="C1997" s="90" t="s">
        <v>5955</v>
      </c>
      <c r="D1997" s="90" t="s">
        <v>5963</v>
      </c>
    </row>
    <row r="1998" spans="1:4" s="176" customFormat="1" x14ac:dyDescent="0.3">
      <c r="A1998" s="89" t="s">
        <v>522</v>
      </c>
      <c r="B1998" s="90" t="s">
        <v>5940</v>
      </c>
      <c r="C1998" s="90" t="s">
        <v>5955</v>
      </c>
      <c r="D1998" s="90" t="s">
        <v>5964</v>
      </c>
    </row>
    <row r="1999" spans="1:4" s="176" customFormat="1" x14ac:dyDescent="0.3">
      <c r="A1999" s="89" t="s">
        <v>522</v>
      </c>
      <c r="B1999" s="90" t="s">
        <v>5940</v>
      </c>
      <c r="C1999" s="90" t="s">
        <v>5955</v>
      </c>
      <c r="D1999" s="90" t="s">
        <v>5881</v>
      </c>
    </row>
    <row r="2000" spans="1:4" s="176" customFormat="1" x14ac:dyDescent="0.3">
      <c r="A2000" s="89" t="s">
        <v>522</v>
      </c>
      <c r="B2000" s="90" t="s">
        <v>5940</v>
      </c>
      <c r="C2000" s="90" t="s">
        <v>5955</v>
      </c>
      <c r="D2000" s="90" t="s">
        <v>5965</v>
      </c>
    </row>
    <row r="2001" spans="1:4" s="176" customFormat="1" x14ac:dyDescent="0.3">
      <c r="A2001" s="89" t="s">
        <v>522</v>
      </c>
      <c r="B2001" s="90" t="s">
        <v>5940</v>
      </c>
      <c r="C2001" s="90" t="s">
        <v>5955</v>
      </c>
      <c r="D2001" s="90" t="s">
        <v>5966</v>
      </c>
    </row>
    <row r="2002" spans="1:4" s="176" customFormat="1" x14ac:dyDescent="0.3">
      <c r="A2002" s="89" t="s">
        <v>522</v>
      </c>
      <c r="B2002" s="90" t="s">
        <v>5940</v>
      </c>
      <c r="C2002" s="90" t="s">
        <v>5955</v>
      </c>
      <c r="D2002" s="90" t="s">
        <v>5967</v>
      </c>
    </row>
    <row r="2003" spans="1:4" s="176" customFormat="1" x14ac:dyDescent="0.3">
      <c r="A2003" s="89" t="s">
        <v>522</v>
      </c>
      <c r="B2003" s="90" t="s">
        <v>5940</v>
      </c>
      <c r="C2003" s="90" t="s">
        <v>5955</v>
      </c>
      <c r="D2003" s="90" t="s">
        <v>5968</v>
      </c>
    </row>
    <row r="2004" spans="1:4" s="176" customFormat="1" x14ac:dyDescent="0.3">
      <c r="A2004" s="89" t="s">
        <v>522</v>
      </c>
      <c r="B2004" s="90" t="s">
        <v>5940</v>
      </c>
      <c r="C2004" s="90" t="s">
        <v>5955</v>
      </c>
      <c r="D2004" s="90" t="s">
        <v>5969</v>
      </c>
    </row>
    <row r="2005" spans="1:4" s="176" customFormat="1" x14ac:dyDescent="0.3">
      <c r="A2005" s="89" t="s">
        <v>522</v>
      </c>
      <c r="B2005" s="90" t="s">
        <v>5940</v>
      </c>
      <c r="C2005" s="90" t="s">
        <v>5955</v>
      </c>
      <c r="D2005" s="90" t="s">
        <v>5970</v>
      </c>
    </row>
    <row r="2006" spans="1:4" s="176" customFormat="1" x14ac:dyDescent="0.3">
      <c r="A2006" s="89" t="s">
        <v>522</v>
      </c>
      <c r="B2006" s="90" t="s">
        <v>5940</v>
      </c>
      <c r="C2006" s="90" t="s">
        <v>5955</v>
      </c>
      <c r="D2006" s="90" t="s">
        <v>5971</v>
      </c>
    </row>
    <row r="2007" spans="1:4" s="176" customFormat="1" x14ac:dyDescent="0.3">
      <c r="A2007" s="89" t="s">
        <v>522</v>
      </c>
      <c r="B2007" s="90" t="s">
        <v>5940</v>
      </c>
      <c r="C2007" s="90" t="s">
        <v>5955</v>
      </c>
      <c r="D2007" s="90" t="s">
        <v>5972</v>
      </c>
    </row>
    <row r="2008" spans="1:4" s="176" customFormat="1" x14ac:dyDescent="0.3">
      <c r="A2008" s="89" t="s">
        <v>522</v>
      </c>
      <c r="B2008" s="90" t="s">
        <v>5940</v>
      </c>
      <c r="C2008" s="90" t="s">
        <v>5955</v>
      </c>
      <c r="D2008" s="90" t="s">
        <v>5973</v>
      </c>
    </row>
    <row r="2009" spans="1:4" s="176" customFormat="1" x14ac:dyDescent="0.3">
      <c r="A2009" s="89" t="s">
        <v>522</v>
      </c>
      <c r="B2009" s="90" t="s">
        <v>5940</v>
      </c>
      <c r="C2009" s="90" t="s">
        <v>5955</v>
      </c>
      <c r="D2009" s="90" t="s">
        <v>5974</v>
      </c>
    </row>
    <row r="2010" spans="1:4" s="176" customFormat="1" x14ac:dyDescent="0.3">
      <c r="A2010" s="89" t="s">
        <v>522</v>
      </c>
      <c r="B2010" s="90" t="s">
        <v>5940</v>
      </c>
      <c r="C2010" s="90" t="s">
        <v>5955</v>
      </c>
      <c r="D2010" s="90" t="s">
        <v>5975</v>
      </c>
    </row>
    <row r="2011" spans="1:4" s="176" customFormat="1" x14ac:dyDescent="0.3">
      <c r="A2011" s="89" t="s">
        <v>522</v>
      </c>
      <c r="B2011" s="90" t="s">
        <v>5940</v>
      </c>
      <c r="C2011" s="90" t="s">
        <v>5955</v>
      </c>
      <c r="D2011" s="90" t="s">
        <v>5976</v>
      </c>
    </row>
    <row r="2012" spans="1:4" s="176" customFormat="1" x14ac:dyDescent="0.3">
      <c r="A2012" s="89" t="s">
        <v>522</v>
      </c>
      <c r="B2012" s="90" t="s">
        <v>5940</v>
      </c>
      <c r="C2012" s="90" t="s">
        <v>5955</v>
      </c>
      <c r="D2012" s="90" t="s">
        <v>5977</v>
      </c>
    </row>
    <row r="2013" spans="1:4" s="176" customFormat="1" x14ac:dyDescent="0.3">
      <c r="A2013" s="89" t="s">
        <v>522</v>
      </c>
      <c r="B2013" s="90" t="s">
        <v>5940</v>
      </c>
      <c r="C2013" s="90" t="s">
        <v>5955</v>
      </c>
      <c r="D2013" s="90" t="s">
        <v>5978</v>
      </c>
    </row>
    <row r="2014" spans="1:4" s="176" customFormat="1" x14ac:dyDescent="0.3">
      <c r="A2014" s="89" t="s">
        <v>522</v>
      </c>
      <c r="B2014" s="90" t="s">
        <v>5940</v>
      </c>
      <c r="C2014" s="90" t="s">
        <v>5955</v>
      </c>
      <c r="D2014" s="90" t="s">
        <v>5979</v>
      </c>
    </row>
    <row r="2015" spans="1:4" s="176" customFormat="1" x14ac:dyDescent="0.3">
      <c r="A2015" s="89" t="s">
        <v>522</v>
      </c>
      <c r="B2015" s="90" t="s">
        <v>5940</v>
      </c>
      <c r="C2015" s="90" t="s">
        <v>5955</v>
      </c>
      <c r="D2015" s="90" t="s">
        <v>5980</v>
      </c>
    </row>
    <row r="2016" spans="1:4" s="176" customFormat="1" x14ac:dyDescent="0.3">
      <c r="A2016" s="89" t="s">
        <v>522</v>
      </c>
      <c r="B2016" s="90" t="s">
        <v>5940</v>
      </c>
      <c r="C2016" s="90" t="s">
        <v>5955</v>
      </c>
      <c r="D2016" s="90" t="s">
        <v>5981</v>
      </c>
    </row>
    <row r="2017" spans="1:4" s="176" customFormat="1" x14ac:dyDescent="0.3">
      <c r="A2017" s="89" t="s">
        <v>522</v>
      </c>
      <c r="B2017" s="90" t="s">
        <v>5940</v>
      </c>
      <c r="C2017" s="90" t="s">
        <v>5955</v>
      </c>
      <c r="D2017" s="90" t="s">
        <v>5982</v>
      </c>
    </row>
    <row r="2018" spans="1:4" s="176" customFormat="1" x14ac:dyDescent="0.3">
      <c r="A2018" s="89" t="s">
        <v>522</v>
      </c>
      <c r="B2018" s="90" t="s">
        <v>5940</v>
      </c>
      <c r="C2018" s="90" t="s">
        <v>5955</v>
      </c>
      <c r="D2018" s="90" t="s">
        <v>5983</v>
      </c>
    </row>
    <row r="2019" spans="1:4" s="176" customFormat="1" x14ac:dyDescent="0.3">
      <c r="A2019" s="89" t="s">
        <v>522</v>
      </c>
      <c r="B2019" s="90" t="s">
        <v>5940</v>
      </c>
      <c r="C2019" s="90" t="s">
        <v>5955</v>
      </c>
      <c r="D2019" s="90" t="s">
        <v>5984</v>
      </c>
    </row>
    <row r="2020" spans="1:4" s="176" customFormat="1" x14ac:dyDescent="0.3">
      <c r="A2020" s="89" t="s">
        <v>522</v>
      </c>
      <c r="B2020" s="90" t="s">
        <v>5940</v>
      </c>
      <c r="C2020" s="90" t="s">
        <v>5955</v>
      </c>
      <c r="D2020" s="90" t="s">
        <v>5985</v>
      </c>
    </row>
    <row r="2021" spans="1:4" s="176" customFormat="1" x14ac:dyDescent="0.3">
      <c r="A2021" s="89" t="s">
        <v>522</v>
      </c>
      <c r="B2021" s="90" t="s">
        <v>5940</v>
      </c>
      <c r="C2021" s="90" t="s">
        <v>5955</v>
      </c>
      <c r="D2021" s="90" t="s">
        <v>5986</v>
      </c>
    </row>
    <row r="2022" spans="1:4" s="176" customFormat="1" x14ac:dyDescent="0.3">
      <c r="A2022" s="89" t="s">
        <v>522</v>
      </c>
      <c r="B2022" s="90" t="s">
        <v>5940</v>
      </c>
      <c r="C2022" s="90" t="s">
        <v>5955</v>
      </c>
      <c r="D2022" s="90" t="s">
        <v>5987</v>
      </c>
    </row>
    <row r="2023" spans="1:4" s="176" customFormat="1" x14ac:dyDescent="0.3">
      <c r="A2023" s="89" t="s">
        <v>522</v>
      </c>
      <c r="B2023" s="90" t="s">
        <v>5940</v>
      </c>
      <c r="C2023" s="90" t="s">
        <v>5955</v>
      </c>
      <c r="D2023" s="90" t="s">
        <v>5988</v>
      </c>
    </row>
    <row r="2024" spans="1:4" s="176" customFormat="1" x14ac:dyDescent="0.3">
      <c r="A2024" s="89" t="s">
        <v>522</v>
      </c>
      <c r="B2024" s="90" t="s">
        <v>5940</v>
      </c>
      <c r="C2024" s="90" t="s">
        <v>5955</v>
      </c>
      <c r="D2024" s="90" t="s">
        <v>5989</v>
      </c>
    </row>
    <row r="2025" spans="1:4" s="176" customFormat="1" x14ac:dyDescent="0.3">
      <c r="A2025" s="89" t="s">
        <v>522</v>
      </c>
      <c r="B2025" s="90" t="s">
        <v>5940</v>
      </c>
      <c r="C2025" s="90" t="s">
        <v>5955</v>
      </c>
      <c r="D2025" s="90" t="s">
        <v>5990</v>
      </c>
    </row>
    <row r="2026" spans="1:4" s="176" customFormat="1" x14ac:dyDescent="0.3">
      <c r="A2026" s="89" t="s">
        <v>522</v>
      </c>
      <c r="B2026" s="90" t="s">
        <v>5940</v>
      </c>
      <c r="C2026" s="90" t="s">
        <v>5955</v>
      </c>
      <c r="D2026" s="90" t="s">
        <v>5991</v>
      </c>
    </row>
    <row r="2027" spans="1:4" s="176" customFormat="1" x14ac:dyDescent="0.3">
      <c r="A2027" s="89" t="s">
        <v>522</v>
      </c>
      <c r="B2027" s="90" t="s">
        <v>5940</v>
      </c>
      <c r="C2027" s="90" t="s">
        <v>5955</v>
      </c>
      <c r="D2027" s="90" t="s">
        <v>5992</v>
      </c>
    </row>
    <row r="2028" spans="1:4" s="176" customFormat="1" x14ac:dyDescent="0.3">
      <c r="A2028" s="89" t="s">
        <v>522</v>
      </c>
      <c r="B2028" s="90" t="s">
        <v>5940</v>
      </c>
      <c r="C2028" s="90" t="s">
        <v>5955</v>
      </c>
      <c r="D2028" s="90" t="s">
        <v>5993</v>
      </c>
    </row>
    <row r="2029" spans="1:4" s="176" customFormat="1" x14ac:dyDescent="0.3">
      <c r="A2029" s="89" t="s">
        <v>522</v>
      </c>
      <c r="B2029" s="90" t="s">
        <v>5940</v>
      </c>
      <c r="C2029" s="90" t="s">
        <v>5955</v>
      </c>
      <c r="D2029" s="90" t="s">
        <v>5994</v>
      </c>
    </row>
    <row r="2030" spans="1:4" s="176" customFormat="1" x14ac:dyDescent="0.3">
      <c r="A2030" s="89" t="s">
        <v>522</v>
      </c>
      <c r="B2030" s="90" t="s">
        <v>5940</v>
      </c>
      <c r="C2030" s="90" t="s">
        <v>5955</v>
      </c>
      <c r="D2030" s="90" t="s">
        <v>5175</v>
      </c>
    </row>
    <row r="2031" spans="1:4" s="176" customFormat="1" x14ac:dyDescent="0.3">
      <c r="A2031" s="89" t="s">
        <v>522</v>
      </c>
      <c r="B2031" s="90" t="s">
        <v>5940</v>
      </c>
      <c r="C2031" s="90" t="s">
        <v>5955</v>
      </c>
      <c r="D2031" s="90" t="s">
        <v>5955</v>
      </c>
    </row>
    <row r="2032" spans="1:4" s="176" customFormat="1" x14ac:dyDescent="0.3">
      <c r="A2032" s="89" t="s">
        <v>522</v>
      </c>
      <c r="B2032" s="90" t="s">
        <v>5940</v>
      </c>
      <c r="C2032" s="90" t="s">
        <v>5955</v>
      </c>
      <c r="D2032" s="90" t="s">
        <v>5995</v>
      </c>
    </row>
    <row r="2033" spans="1:4" s="176" customFormat="1" x14ac:dyDescent="0.3">
      <c r="A2033" s="89" t="s">
        <v>522</v>
      </c>
      <c r="B2033" s="90" t="s">
        <v>5940</v>
      </c>
      <c r="C2033" s="90" t="s">
        <v>5955</v>
      </c>
      <c r="D2033" s="90" t="s">
        <v>5996</v>
      </c>
    </row>
    <row r="2034" spans="1:4" s="176" customFormat="1" x14ac:dyDescent="0.3">
      <c r="A2034" s="89" t="s">
        <v>522</v>
      </c>
      <c r="B2034" s="90" t="s">
        <v>5940</v>
      </c>
      <c r="C2034" s="90" t="s">
        <v>5955</v>
      </c>
      <c r="D2034" s="90" t="s">
        <v>5997</v>
      </c>
    </row>
    <row r="2035" spans="1:4" s="176" customFormat="1" x14ac:dyDescent="0.3">
      <c r="A2035" s="89" t="s">
        <v>522</v>
      </c>
      <c r="B2035" s="90" t="s">
        <v>5940</v>
      </c>
      <c r="C2035" s="90" t="s">
        <v>5955</v>
      </c>
      <c r="D2035" s="90" t="s">
        <v>5998</v>
      </c>
    </row>
    <row r="2036" spans="1:4" s="176" customFormat="1" x14ac:dyDescent="0.3">
      <c r="A2036" s="89" t="s">
        <v>522</v>
      </c>
      <c r="B2036" s="90" t="s">
        <v>5940</v>
      </c>
      <c r="C2036" s="90" t="s">
        <v>5955</v>
      </c>
      <c r="D2036" s="90" t="s">
        <v>5999</v>
      </c>
    </row>
    <row r="2037" spans="1:4" s="176" customFormat="1" x14ac:dyDescent="0.3">
      <c r="A2037" s="89" t="s">
        <v>522</v>
      </c>
      <c r="B2037" s="90" t="s">
        <v>5940</v>
      </c>
      <c r="C2037" s="90" t="s">
        <v>5955</v>
      </c>
      <c r="D2037" s="90" t="s">
        <v>6000</v>
      </c>
    </row>
    <row r="2038" spans="1:4" s="176" customFormat="1" x14ac:dyDescent="0.3">
      <c r="A2038" s="89" t="s">
        <v>522</v>
      </c>
      <c r="B2038" s="90" t="s">
        <v>5940</v>
      </c>
      <c r="C2038" s="90" t="s">
        <v>5955</v>
      </c>
      <c r="D2038" s="90" t="s">
        <v>6001</v>
      </c>
    </row>
    <row r="2039" spans="1:4" s="176" customFormat="1" x14ac:dyDescent="0.3">
      <c r="A2039" s="89" t="s">
        <v>522</v>
      </c>
      <c r="B2039" s="90" t="s">
        <v>5940</v>
      </c>
      <c r="C2039" s="90" t="s">
        <v>5955</v>
      </c>
      <c r="D2039" s="90" t="s">
        <v>6002</v>
      </c>
    </row>
    <row r="2040" spans="1:4" s="176" customFormat="1" x14ac:dyDescent="0.3">
      <c r="A2040" s="89" t="s">
        <v>522</v>
      </c>
      <c r="B2040" s="90" t="s">
        <v>5940</v>
      </c>
      <c r="C2040" s="90" t="s">
        <v>5955</v>
      </c>
      <c r="D2040" s="90" t="s">
        <v>5539</v>
      </c>
    </row>
    <row r="2041" spans="1:4" s="176" customFormat="1" x14ac:dyDescent="0.3">
      <c r="A2041" s="89" t="s">
        <v>522</v>
      </c>
      <c r="B2041" s="90" t="s">
        <v>5940</v>
      </c>
      <c r="C2041" s="90" t="s">
        <v>5955</v>
      </c>
      <c r="D2041" s="90" t="s">
        <v>6003</v>
      </c>
    </row>
    <row r="2042" spans="1:4" s="176" customFormat="1" x14ac:dyDescent="0.3">
      <c r="A2042" s="89" t="s">
        <v>522</v>
      </c>
      <c r="B2042" s="90" t="s">
        <v>5940</v>
      </c>
      <c r="C2042" s="90" t="s">
        <v>5955</v>
      </c>
      <c r="D2042" s="90" t="s">
        <v>6004</v>
      </c>
    </row>
    <row r="2043" spans="1:4" s="176" customFormat="1" x14ac:dyDescent="0.3">
      <c r="A2043" s="89" t="s">
        <v>522</v>
      </c>
      <c r="B2043" s="90" t="s">
        <v>5940</v>
      </c>
      <c r="C2043" s="90" t="s">
        <v>5955</v>
      </c>
      <c r="D2043" s="90" t="s">
        <v>6005</v>
      </c>
    </row>
    <row r="2044" spans="1:4" s="176" customFormat="1" x14ac:dyDescent="0.3">
      <c r="A2044" s="89" t="s">
        <v>522</v>
      </c>
      <c r="B2044" s="90" t="s">
        <v>5940</v>
      </c>
      <c r="C2044" s="90" t="s">
        <v>5955</v>
      </c>
      <c r="D2044" s="90" t="s">
        <v>6006</v>
      </c>
    </row>
    <row r="2045" spans="1:4" s="176" customFormat="1" x14ac:dyDescent="0.3">
      <c r="A2045" s="89" t="s">
        <v>522</v>
      </c>
      <c r="B2045" s="90" t="s">
        <v>5940</v>
      </c>
      <c r="C2045" s="90" t="s">
        <v>5955</v>
      </c>
      <c r="D2045" s="90" t="s">
        <v>6007</v>
      </c>
    </row>
    <row r="2046" spans="1:4" s="176" customFormat="1" x14ac:dyDescent="0.3">
      <c r="A2046" s="89" t="s">
        <v>522</v>
      </c>
      <c r="B2046" s="90" t="s">
        <v>5940</v>
      </c>
      <c r="C2046" s="90" t="s">
        <v>5955</v>
      </c>
      <c r="D2046" s="90" t="s">
        <v>6008</v>
      </c>
    </row>
    <row r="2047" spans="1:4" s="176" customFormat="1" x14ac:dyDescent="0.3">
      <c r="A2047" s="89" t="s">
        <v>522</v>
      </c>
      <c r="B2047" s="90" t="s">
        <v>5940</v>
      </c>
      <c r="C2047" s="90" t="s">
        <v>5955</v>
      </c>
      <c r="D2047" s="90" t="s">
        <v>6009</v>
      </c>
    </row>
    <row r="2048" spans="1:4" s="176" customFormat="1" x14ac:dyDescent="0.3">
      <c r="A2048" s="89" t="s">
        <v>522</v>
      </c>
      <c r="B2048" s="90" t="s">
        <v>5940</v>
      </c>
      <c r="C2048" s="90" t="s">
        <v>5955</v>
      </c>
      <c r="D2048" s="90" t="s">
        <v>6010</v>
      </c>
    </row>
    <row r="2049" spans="1:4" s="176" customFormat="1" x14ac:dyDescent="0.3">
      <c r="A2049" s="89" t="s">
        <v>522</v>
      </c>
      <c r="B2049" s="90" t="s">
        <v>5940</v>
      </c>
      <c r="C2049" s="90" t="s">
        <v>5955</v>
      </c>
      <c r="D2049" s="90" t="s">
        <v>6011</v>
      </c>
    </row>
    <row r="2050" spans="1:4" s="176" customFormat="1" x14ac:dyDescent="0.3">
      <c r="A2050" s="89" t="s">
        <v>522</v>
      </c>
      <c r="B2050" s="90" t="s">
        <v>5940</v>
      </c>
      <c r="C2050" s="90" t="s">
        <v>5955</v>
      </c>
      <c r="D2050" s="90" t="s">
        <v>6012</v>
      </c>
    </row>
    <row r="2051" spans="1:4" s="176" customFormat="1" x14ac:dyDescent="0.3">
      <c r="A2051" s="89" t="s">
        <v>522</v>
      </c>
      <c r="B2051" s="90" t="s">
        <v>5940</v>
      </c>
      <c r="C2051" s="90" t="s">
        <v>5955</v>
      </c>
      <c r="D2051" s="90" t="s">
        <v>6013</v>
      </c>
    </row>
    <row r="2052" spans="1:4" s="176" customFormat="1" x14ac:dyDescent="0.3">
      <c r="A2052" s="89" t="s">
        <v>522</v>
      </c>
      <c r="B2052" s="90" t="s">
        <v>5940</v>
      </c>
      <c r="C2052" s="90" t="s">
        <v>5955</v>
      </c>
      <c r="D2052" s="90" t="s">
        <v>6014</v>
      </c>
    </row>
    <row r="2053" spans="1:4" s="176" customFormat="1" x14ac:dyDescent="0.3">
      <c r="A2053" s="89" t="s">
        <v>522</v>
      </c>
      <c r="B2053" s="90" t="s">
        <v>5940</v>
      </c>
      <c r="C2053" s="90" t="s">
        <v>5955</v>
      </c>
      <c r="D2053" s="90" t="s">
        <v>5685</v>
      </c>
    </row>
    <row r="2054" spans="1:4" s="176" customFormat="1" x14ac:dyDescent="0.3">
      <c r="A2054" s="89" t="s">
        <v>522</v>
      </c>
      <c r="B2054" s="90" t="s">
        <v>5940</v>
      </c>
      <c r="C2054" s="90" t="s">
        <v>5955</v>
      </c>
      <c r="D2054" s="90" t="s">
        <v>6015</v>
      </c>
    </row>
    <row r="2055" spans="1:4" s="176" customFormat="1" x14ac:dyDescent="0.3">
      <c r="A2055" s="89" t="s">
        <v>522</v>
      </c>
      <c r="B2055" s="90" t="s">
        <v>5940</v>
      </c>
      <c r="C2055" s="90" t="s">
        <v>5955</v>
      </c>
      <c r="D2055" s="90" t="s">
        <v>6016</v>
      </c>
    </row>
    <row r="2056" spans="1:4" s="176" customFormat="1" x14ac:dyDescent="0.3">
      <c r="A2056" s="89" t="s">
        <v>522</v>
      </c>
      <c r="B2056" s="90" t="s">
        <v>5940</v>
      </c>
      <c r="C2056" s="90" t="s">
        <v>5955</v>
      </c>
      <c r="D2056" s="90" t="s">
        <v>6017</v>
      </c>
    </row>
    <row r="2057" spans="1:4" s="176" customFormat="1" x14ac:dyDescent="0.3">
      <c r="A2057" s="89" t="s">
        <v>522</v>
      </c>
      <c r="B2057" s="90" t="s">
        <v>5940</v>
      </c>
      <c r="C2057" s="90" t="s">
        <v>5955</v>
      </c>
      <c r="D2057" s="90" t="s">
        <v>6018</v>
      </c>
    </row>
    <row r="2058" spans="1:4" s="176" customFormat="1" x14ac:dyDescent="0.3">
      <c r="A2058" s="89" t="s">
        <v>522</v>
      </c>
      <c r="B2058" s="90" t="s">
        <v>5940</v>
      </c>
      <c r="C2058" s="90" t="s">
        <v>5955</v>
      </c>
      <c r="D2058" s="90" t="s">
        <v>4493</v>
      </c>
    </row>
    <row r="2059" spans="1:4" s="176" customFormat="1" x14ac:dyDescent="0.3">
      <c r="A2059" s="89" t="s">
        <v>522</v>
      </c>
      <c r="B2059" s="90" t="s">
        <v>5940</v>
      </c>
      <c r="C2059" s="90" t="s">
        <v>5955</v>
      </c>
      <c r="D2059" s="90" t="s">
        <v>6019</v>
      </c>
    </row>
    <row r="2060" spans="1:4" s="176" customFormat="1" x14ac:dyDescent="0.3">
      <c r="A2060" s="89" t="s">
        <v>522</v>
      </c>
      <c r="B2060" s="90" t="s">
        <v>5940</v>
      </c>
      <c r="C2060" s="90" t="s">
        <v>5955</v>
      </c>
      <c r="D2060" s="90" t="s">
        <v>6020</v>
      </c>
    </row>
    <row r="2061" spans="1:4" s="176" customFormat="1" x14ac:dyDescent="0.3">
      <c r="A2061" s="89" t="s">
        <v>522</v>
      </c>
      <c r="B2061" s="90" t="s">
        <v>5940</v>
      </c>
      <c r="C2061" s="90" t="s">
        <v>5955</v>
      </c>
      <c r="D2061" s="90" t="s">
        <v>6021</v>
      </c>
    </row>
    <row r="2062" spans="1:4" s="176" customFormat="1" x14ac:dyDescent="0.3">
      <c r="A2062" s="89" t="s">
        <v>522</v>
      </c>
      <c r="B2062" s="90" t="s">
        <v>5940</v>
      </c>
      <c r="C2062" s="90" t="s">
        <v>5955</v>
      </c>
      <c r="D2062" s="90" t="s">
        <v>6022</v>
      </c>
    </row>
    <row r="2063" spans="1:4" s="176" customFormat="1" x14ac:dyDescent="0.3">
      <c r="A2063" s="89" t="s">
        <v>522</v>
      </c>
      <c r="B2063" s="90" t="s">
        <v>5940</v>
      </c>
      <c r="C2063" s="90" t="s">
        <v>5955</v>
      </c>
      <c r="D2063" s="90" t="s">
        <v>6023</v>
      </c>
    </row>
    <row r="2064" spans="1:4" s="176" customFormat="1" x14ac:dyDescent="0.3">
      <c r="A2064" s="89" t="s">
        <v>522</v>
      </c>
      <c r="B2064" s="90" t="s">
        <v>5940</v>
      </c>
      <c r="C2064" s="90" t="s">
        <v>5955</v>
      </c>
      <c r="D2064" s="90" t="s">
        <v>6024</v>
      </c>
    </row>
    <row r="2065" spans="1:4" s="176" customFormat="1" x14ac:dyDescent="0.3">
      <c r="A2065" s="89" t="s">
        <v>522</v>
      </c>
      <c r="B2065" s="90" t="s">
        <v>5940</v>
      </c>
      <c r="C2065" s="90" t="s">
        <v>5955</v>
      </c>
      <c r="D2065" s="90" t="s">
        <v>5348</v>
      </c>
    </row>
    <row r="2066" spans="1:4" s="176" customFormat="1" x14ac:dyDescent="0.3">
      <c r="A2066" s="89" t="s">
        <v>522</v>
      </c>
      <c r="B2066" s="90" t="s">
        <v>5940</v>
      </c>
      <c r="C2066" s="90" t="s">
        <v>5955</v>
      </c>
      <c r="D2066" s="90" t="s">
        <v>6025</v>
      </c>
    </row>
    <row r="2067" spans="1:4" s="176" customFormat="1" x14ac:dyDescent="0.3">
      <c r="A2067" s="89" t="s">
        <v>522</v>
      </c>
      <c r="B2067" s="90" t="s">
        <v>5940</v>
      </c>
      <c r="C2067" s="90" t="s">
        <v>5955</v>
      </c>
      <c r="D2067" s="90" t="s">
        <v>6026</v>
      </c>
    </row>
    <row r="2068" spans="1:4" s="176" customFormat="1" x14ac:dyDescent="0.3">
      <c r="A2068" s="89" t="s">
        <v>522</v>
      </c>
      <c r="B2068" s="90" t="s">
        <v>5940</v>
      </c>
      <c r="C2068" s="90" t="s">
        <v>5955</v>
      </c>
      <c r="D2068" s="90" t="s">
        <v>6027</v>
      </c>
    </row>
    <row r="2069" spans="1:4" s="176" customFormat="1" x14ac:dyDescent="0.3">
      <c r="A2069" s="89" t="s">
        <v>522</v>
      </c>
      <c r="B2069" s="90" t="s">
        <v>5940</v>
      </c>
      <c r="C2069" s="90" t="s">
        <v>5955</v>
      </c>
      <c r="D2069" s="90" t="s">
        <v>6028</v>
      </c>
    </row>
    <row r="2070" spans="1:4" s="176" customFormat="1" x14ac:dyDescent="0.3">
      <c r="A2070" s="89" t="s">
        <v>522</v>
      </c>
      <c r="B2070" s="90" t="s">
        <v>5940</v>
      </c>
      <c r="C2070" s="90" t="s">
        <v>5955</v>
      </c>
      <c r="D2070" s="90" t="s">
        <v>6029</v>
      </c>
    </row>
    <row r="2071" spans="1:4" s="176" customFormat="1" x14ac:dyDescent="0.3">
      <c r="A2071" s="89" t="s">
        <v>522</v>
      </c>
      <c r="B2071" s="90" t="s">
        <v>5940</v>
      </c>
      <c r="C2071" s="90" t="s">
        <v>5955</v>
      </c>
      <c r="D2071" s="90" t="s">
        <v>6030</v>
      </c>
    </row>
    <row r="2072" spans="1:4" s="176" customFormat="1" x14ac:dyDescent="0.3">
      <c r="A2072" s="89" t="s">
        <v>522</v>
      </c>
      <c r="B2072" s="90" t="s">
        <v>5940</v>
      </c>
      <c r="C2072" s="90" t="s">
        <v>5955</v>
      </c>
      <c r="D2072" s="90" t="s">
        <v>6031</v>
      </c>
    </row>
    <row r="2073" spans="1:4" s="176" customFormat="1" x14ac:dyDescent="0.3">
      <c r="A2073" s="89" t="s">
        <v>522</v>
      </c>
      <c r="B2073" s="90" t="s">
        <v>5940</v>
      </c>
      <c r="C2073" s="90" t="s">
        <v>5955</v>
      </c>
      <c r="D2073" s="90" t="s">
        <v>6032</v>
      </c>
    </row>
    <row r="2074" spans="1:4" s="176" customFormat="1" x14ac:dyDescent="0.3">
      <c r="A2074" s="89" t="s">
        <v>522</v>
      </c>
      <c r="B2074" s="90" t="s">
        <v>5940</v>
      </c>
      <c r="C2074" s="90" t="s">
        <v>5955</v>
      </c>
      <c r="D2074" s="90" t="s">
        <v>6033</v>
      </c>
    </row>
    <row r="2075" spans="1:4" s="176" customFormat="1" x14ac:dyDescent="0.3">
      <c r="A2075" s="89" t="s">
        <v>522</v>
      </c>
      <c r="B2075" s="90" t="s">
        <v>5940</v>
      </c>
      <c r="C2075" s="90" t="s">
        <v>5955</v>
      </c>
      <c r="D2075" s="90" t="s">
        <v>6034</v>
      </c>
    </row>
    <row r="2076" spans="1:4" s="176" customFormat="1" x14ac:dyDescent="0.3">
      <c r="A2076" s="89" t="s">
        <v>522</v>
      </c>
      <c r="B2076" s="90" t="s">
        <v>5940</v>
      </c>
      <c r="C2076" s="90" t="s">
        <v>5955</v>
      </c>
      <c r="D2076" s="90" t="s">
        <v>6035</v>
      </c>
    </row>
    <row r="2077" spans="1:4" s="176" customFormat="1" x14ac:dyDescent="0.3">
      <c r="A2077" s="89" t="s">
        <v>522</v>
      </c>
      <c r="B2077" s="90" t="s">
        <v>5940</v>
      </c>
      <c r="C2077" s="90" t="s">
        <v>5955</v>
      </c>
      <c r="D2077" s="90" t="s">
        <v>6036</v>
      </c>
    </row>
    <row r="2078" spans="1:4" s="176" customFormat="1" x14ac:dyDescent="0.3">
      <c r="A2078" s="89" t="s">
        <v>522</v>
      </c>
      <c r="B2078" s="90" t="s">
        <v>5940</v>
      </c>
      <c r="C2078" s="90" t="s">
        <v>5955</v>
      </c>
      <c r="D2078" s="90" t="s">
        <v>6037</v>
      </c>
    </row>
    <row r="2079" spans="1:4" s="176" customFormat="1" x14ac:dyDescent="0.3">
      <c r="A2079" s="89" t="s">
        <v>522</v>
      </c>
      <c r="B2079" s="90" t="s">
        <v>5940</v>
      </c>
      <c r="C2079" s="90" t="s">
        <v>5955</v>
      </c>
      <c r="D2079" s="90" t="s">
        <v>6038</v>
      </c>
    </row>
    <row r="2080" spans="1:4" s="176" customFormat="1" x14ac:dyDescent="0.3">
      <c r="A2080" s="89" t="s">
        <v>522</v>
      </c>
      <c r="B2080" s="90" t="s">
        <v>5940</v>
      </c>
      <c r="C2080" s="90" t="s">
        <v>5955</v>
      </c>
      <c r="D2080" s="90" t="s">
        <v>6039</v>
      </c>
    </row>
    <row r="2081" spans="1:4" s="176" customFormat="1" x14ac:dyDescent="0.3">
      <c r="A2081" s="89" t="s">
        <v>522</v>
      </c>
      <c r="B2081" s="90" t="s">
        <v>5940</v>
      </c>
      <c r="C2081" s="90" t="s">
        <v>5955</v>
      </c>
      <c r="D2081" s="90" t="s">
        <v>6040</v>
      </c>
    </row>
    <row r="2082" spans="1:4" s="176" customFormat="1" x14ac:dyDescent="0.3">
      <c r="A2082" s="89" t="s">
        <v>522</v>
      </c>
      <c r="B2082" s="90" t="s">
        <v>5940</v>
      </c>
      <c r="C2082" s="90" t="s">
        <v>5955</v>
      </c>
      <c r="D2082" s="90" t="s">
        <v>6041</v>
      </c>
    </row>
    <row r="2083" spans="1:4" s="176" customFormat="1" x14ac:dyDescent="0.3">
      <c r="A2083" s="89" t="s">
        <v>522</v>
      </c>
      <c r="B2083" s="90" t="s">
        <v>5940</v>
      </c>
      <c r="C2083" s="90" t="s">
        <v>5955</v>
      </c>
      <c r="D2083" s="90" t="s">
        <v>4502</v>
      </c>
    </row>
    <row r="2084" spans="1:4" s="176" customFormat="1" x14ac:dyDescent="0.3">
      <c r="A2084" s="89" t="s">
        <v>522</v>
      </c>
      <c r="B2084" s="90" t="s">
        <v>5940</v>
      </c>
      <c r="C2084" s="90" t="s">
        <v>5955</v>
      </c>
      <c r="D2084" s="90" t="s">
        <v>6042</v>
      </c>
    </row>
    <row r="2085" spans="1:4" s="176" customFormat="1" x14ac:dyDescent="0.3">
      <c r="A2085" s="89" t="s">
        <v>522</v>
      </c>
      <c r="B2085" s="90" t="s">
        <v>5940</v>
      </c>
      <c r="C2085" s="90" t="s">
        <v>5955</v>
      </c>
      <c r="D2085" s="90" t="s">
        <v>6043</v>
      </c>
    </row>
    <row r="2086" spans="1:4" s="176" customFormat="1" x14ac:dyDescent="0.3">
      <c r="A2086" s="89" t="s">
        <v>522</v>
      </c>
      <c r="B2086" s="90" t="s">
        <v>5940</v>
      </c>
      <c r="C2086" s="90" t="s">
        <v>5955</v>
      </c>
      <c r="D2086" s="90" t="s">
        <v>6044</v>
      </c>
    </row>
    <row r="2087" spans="1:4" s="176" customFormat="1" x14ac:dyDescent="0.3">
      <c r="A2087" s="89" t="s">
        <v>522</v>
      </c>
      <c r="B2087" s="90" t="s">
        <v>5940</v>
      </c>
      <c r="C2087" s="90" t="s">
        <v>5955</v>
      </c>
      <c r="D2087" s="90" t="s">
        <v>5489</v>
      </c>
    </row>
    <row r="2088" spans="1:4" s="176" customFormat="1" x14ac:dyDescent="0.3">
      <c r="A2088" s="89" t="s">
        <v>522</v>
      </c>
      <c r="B2088" s="90" t="s">
        <v>5940</v>
      </c>
      <c r="C2088" s="90" t="s">
        <v>5955</v>
      </c>
      <c r="D2088" s="90" t="s">
        <v>6045</v>
      </c>
    </row>
    <row r="2089" spans="1:4" s="176" customFormat="1" x14ac:dyDescent="0.3">
      <c r="A2089" s="89" t="s">
        <v>522</v>
      </c>
      <c r="B2089" s="90" t="s">
        <v>5940</v>
      </c>
      <c r="C2089" s="90" t="s">
        <v>5955</v>
      </c>
      <c r="D2089" s="90" t="s">
        <v>6046</v>
      </c>
    </row>
    <row r="2090" spans="1:4" s="176" customFormat="1" x14ac:dyDescent="0.3">
      <c r="A2090" s="89" t="s">
        <v>522</v>
      </c>
      <c r="B2090" s="90" t="s">
        <v>5940</v>
      </c>
      <c r="C2090" s="90" t="s">
        <v>5955</v>
      </c>
      <c r="D2090" s="90" t="s">
        <v>6047</v>
      </c>
    </row>
    <row r="2091" spans="1:4" s="176" customFormat="1" x14ac:dyDescent="0.3">
      <c r="A2091" s="89" t="s">
        <v>522</v>
      </c>
      <c r="B2091" s="90" t="s">
        <v>5940</v>
      </c>
      <c r="C2091" s="90" t="s">
        <v>5955</v>
      </c>
      <c r="D2091" s="90" t="s">
        <v>6048</v>
      </c>
    </row>
    <row r="2092" spans="1:4" s="176" customFormat="1" x14ac:dyDescent="0.3">
      <c r="A2092" s="89" t="s">
        <v>522</v>
      </c>
      <c r="B2092" s="90" t="s">
        <v>5940</v>
      </c>
      <c r="C2092" s="90" t="s">
        <v>5955</v>
      </c>
      <c r="D2092" s="90" t="s">
        <v>5827</v>
      </c>
    </row>
    <row r="2093" spans="1:4" s="176" customFormat="1" x14ac:dyDescent="0.3">
      <c r="A2093" s="89" t="s">
        <v>522</v>
      </c>
      <c r="B2093" s="90" t="s">
        <v>5940</v>
      </c>
      <c r="C2093" s="90" t="s">
        <v>5955</v>
      </c>
      <c r="D2093" s="90" t="s">
        <v>5231</v>
      </c>
    </row>
    <row r="2094" spans="1:4" s="176" customFormat="1" x14ac:dyDescent="0.3">
      <c r="A2094" s="89" t="s">
        <v>522</v>
      </c>
      <c r="B2094" s="90" t="s">
        <v>5940</v>
      </c>
      <c r="C2094" s="90" t="s">
        <v>5955</v>
      </c>
      <c r="D2094" s="90" t="s">
        <v>6049</v>
      </c>
    </row>
    <row r="2095" spans="1:4" s="176" customFormat="1" x14ac:dyDescent="0.3">
      <c r="A2095" s="89" t="s">
        <v>522</v>
      </c>
      <c r="B2095" s="90" t="s">
        <v>5940</v>
      </c>
      <c r="C2095" s="90" t="s">
        <v>5955</v>
      </c>
      <c r="D2095" s="90" t="s">
        <v>6050</v>
      </c>
    </row>
    <row r="2096" spans="1:4" s="176" customFormat="1" x14ac:dyDescent="0.3">
      <c r="A2096" s="89" t="s">
        <v>522</v>
      </c>
      <c r="B2096" s="90" t="s">
        <v>5940</v>
      </c>
      <c r="C2096" s="90" t="s">
        <v>5955</v>
      </c>
      <c r="D2096" s="90" t="s">
        <v>6051</v>
      </c>
    </row>
    <row r="2097" spans="1:4" s="176" customFormat="1" x14ac:dyDescent="0.3">
      <c r="A2097" s="89" t="s">
        <v>522</v>
      </c>
      <c r="B2097" s="90" t="s">
        <v>5940</v>
      </c>
      <c r="C2097" s="90" t="s">
        <v>6052</v>
      </c>
      <c r="D2097" s="90" t="s">
        <v>6053</v>
      </c>
    </row>
    <row r="2098" spans="1:4" s="176" customFormat="1" x14ac:dyDescent="0.3">
      <c r="A2098" s="89" t="s">
        <v>522</v>
      </c>
      <c r="B2098" s="90" t="s">
        <v>5940</v>
      </c>
      <c r="C2098" s="90" t="s">
        <v>6052</v>
      </c>
      <c r="D2098" s="90" t="s">
        <v>5942</v>
      </c>
    </row>
    <row r="2099" spans="1:4" s="176" customFormat="1" x14ac:dyDescent="0.3">
      <c r="A2099" s="89" t="s">
        <v>522</v>
      </c>
      <c r="B2099" s="90" t="s">
        <v>5940</v>
      </c>
      <c r="C2099" s="90" t="s">
        <v>6052</v>
      </c>
      <c r="D2099" s="90" t="s">
        <v>6054</v>
      </c>
    </row>
    <row r="2100" spans="1:4" s="176" customFormat="1" x14ac:dyDescent="0.3">
      <c r="A2100" s="89" t="s">
        <v>522</v>
      </c>
      <c r="B2100" s="90" t="s">
        <v>5940</v>
      </c>
      <c r="C2100" s="90" t="s">
        <v>6052</v>
      </c>
      <c r="D2100" s="90" t="s">
        <v>6055</v>
      </c>
    </row>
    <row r="2101" spans="1:4" s="176" customFormat="1" x14ac:dyDescent="0.3">
      <c r="A2101" s="89" t="s">
        <v>522</v>
      </c>
      <c r="B2101" s="90" t="s">
        <v>5940</v>
      </c>
      <c r="C2101" s="90" t="s">
        <v>6052</v>
      </c>
      <c r="D2101" s="90" t="s">
        <v>6056</v>
      </c>
    </row>
    <row r="2102" spans="1:4" s="176" customFormat="1" x14ac:dyDescent="0.3">
      <c r="A2102" s="89" t="s">
        <v>522</v>
      </c>
      <c r="B2102" s="90" t="s">
        <v>5940</v>
      </c>
      <c r="C2102" s="90" t="s">
        <v>6052</v>
      </c>
      <c r="D2102" s="90" t="s">
        <v>6057</v>
      </c>
    </row>
    <row r="2103" spans="1:4" s="176" customFormat="1" x14ac:dyDescent="0.3">
      <c r="A2103" s="89" t="s">
        <v>522</v>
      </c>
      <c r="B2103" s="90" t="s">
        <v>5940</v>
      </c>
      <c r="C2103" s="90" t="s">
        <v>6052</v>
      </c>
      <c r="D2103" s="90" t="s">
        <v>5290</v>
      </c>
    </row>
    <row r="2104" spans="1:4" s="176" customFormat="1" x14ac:dyDescent="0.3">
      <c r="A2104" s="89" t="s">
        <v>522</v>
      </c>
      <c r="B2104" s="90" t="s">
        <v>5940</v>
      </c>
      <c r="C2104" s="90" t="s">
        <v>6052</v>
      </c>
      <c r="D2104" s="90" t="s">
        <v>6058</v>
      </c>
    </row>
    <row r="2105" spans="1:4" s="176" customFormat="1" x14ac:dyDescent="0.3">
      <c r="A2105" s="89" t="s">
        <v>522</v>
      </c>
      <c r="B2105" s="90" t="s">
        <v>5940</v>
      </c>
      <c r="C2105" s="90" t="s">
        <v>6052</v>
      </c>
      <c r="D2105" s="90" t="s">
        <v>6059</v>
      </c>
    </row>
    <row r="2106" spans="1:4" s="176" customFormat="1" x14ac:dyDescent="0.3">
      <c r="A2106" s="89" t="s">
        <v>522</v>
      </c>
      <c r="B2106" s="90" t="s">
        <v>5940</v>
      </c>
      <c r="C2106" s="90" t="s">
        <v>6052</v>
      </c>
      <c r="D2106" s="90" t="s">
        <v>5545</v>
      </c>
    </row>
    <row r="2107" spans="1:4" s="176" customFormat="1" x14ac:dyDescent="0.3">
      <c r="A2107" s="89" t="s">
        <v>522</v>
      </c>
      <c r="B2107" s="90" t="s">
        <v>5940</v>
      </c>
      <c r="C2107" s="90" t="s">
        <v>6052</v>
      </c>
      <c r="D2107" s="90" t="s">
        <v>6060</v>
      </c>
    </row>
    <row r="2108" spans="1:4" s="176" customFormat="1" x14ac:dyDescent="0.3">
      <c r="A2108" s="89" t="s">
        <v>522</v>
      </c>
      <c r="B2108" s="90" t="s">
        <v>5940</v>
      </c>
      <c r="C2108" s="90" t="s">
        <v>6052</v>
      </c>
      <c r="D2108" s="90" t="s">
        <v>6061</v>
      </c>
    </row>
    <row r="2109" spans="1:4" s="176" customFormat="1" x14ac:dyDescent="0.3">
      <c r="A2109" s="89" t="s">
        <v>522</v>
      </c>
      <c r="B2109" s="90" t="s">
        <v>5940</v>
      </c>
      <c r="C2109" s="90" t="s">
        <v>6052</v>
      </c>
      <c r="D2109" s="90" t="s">
        <v>6052</v>
      </c>
    </row>
    <row r="2110" spans="1:4" s="176" customFormat="1" x14ac:dyDescent="0.3">
      <c r="A2110" s="89" t="s">
        <v>522</v>
      </c>
      <c r="B2110" s="90" t="s">
        <v>5940</v>
      </c>
      <c r="C2110" s="90" t="s">
        <v>6052</v>
      </c>
      <c r="D2110" s="90" t="s">
        <v>6062</v>
      </c>
    </row>
    <row r="2111" spans="1:4" s="176" customFormat="1" x14ac:dyDescent="0.3">
      <c r="A2111" s="89" t="s">
        <v>522</v>
      </c>
      <c r="B2111" s="90" t="s">
        <v>5940</v>
      </c>
      <c r="C2111" s="90" t="s">
        <v>6052</v>
      </c>
      <c r="D2111" s="90" t="s">
        <v>6063</v>
      </c>
    </row>
    <row r="2112" spans="1:4" s="176" customFormat="1" x14ac:dyDescent="0.3">
      <c r="A2112" s="89" t="s">
        <v>522</v>
      </c>
      <c r="B2112" s="90" t="s">
        <v>5940</v>
      </c>
      <c r="C2112" s="90" t="s">
        <v>6052</v>
      </c>
      <c r="D2112" s="90" t="s">
        <v>6064</v>
      </c>
    </row>
    <row r="2113" spans="1:4" s="176" customFormat="1" x14ac:dyDescent="0.3">
      <c r="A2113" s="89" t="s">
        <v>522</v>
      </c>
      <c r="B2113" s="90" t="s">
        <v>5940</v>
      </c>
      <c r="C2113" s="90" t="s">
        <v>6052</v>
      </c>
      <c r="D2113" s="90" t="s">
        <v>6065</v>
      </c>
    </row>
    <row r="2114" spans="1:4" s="176" customFormat="1" x14ac:dyDescent="0.3">
      <c r="A2114" s="89" t="s">
        <v>522</v>
      </c>
      <c r="B2114" s="90" t="s">
        <v>5940</v>
      </c>
      <c r="C2114" s="90" t="s">
        <v>6052</v>
      </c>
      <c r="D2114" s="90" t="s">
        <v>6066</v>
      </c>
    </row>
    <row r="2115" spans="1:4" s="176" customFormat="1" x14ac:dyDescent="0.3">
      <c r="A2115" s="89" t="s">
        <v>522</v>
      </c>
      <c r="B2115" s="90" t="s">
        <v>5940</v>
      </c>
      <c r="C2115" s="90" t="s">
        <v>6067</v>
      </c>
      <c r="D2115" s="90" t="s">
        <v>6068</v>
      </c>
    </row>
    <row r="2116" spans="1:4" s="176" customFormat="1" x14ac:dyDescent="0.3">
      <c r="A2116" s="89" t="s">
        <v>522</v>
      </c>
      <c r="B2116" s="90" t="s">
        <v>5940</v>
      </c>
      <c r="C2116" s="90" t="s">
        <v>6067</v>
      </c>
      <c r="D2116" s="90" t="s">
        <v>6069</v>
      </c>
    </row>
    <row r="2117" spans="1:4" s="176" customFormat="1" x14ac:dyDescent="0.3">
      <c r="A2117" s="89" t="s">
        <v>522</v>
      </c>
      <c r="B2117" s="90" t="s">
        <v>5940</v>
      </c>
      <c r="C2117" s="90" t="s">
        <v>6067</v>
      </c>
      <c r="D2117" s="90" t="s">
        <v>6070</v>
      </c>
    </row>
    <row r="2118" spans="1:4" s="176" customFormat="1" x14ac:dyDescent="0.3">
      <c r="A2118" s="89" t="s">
        <v>522</v>
      </c>
      <c r="B2118" s="90" t="s">
        <v>5940</v>
      </c>
      <c r="C2118" s="90" t="s">
        <v>6067</v>
      </c>
      <c r="D2118" s="90" t="s">
        <v>6071</v>
      </c>
    </row>
    <row r="2119" spans="1:4" s="176" customFormat="1" x14ac:dyDescent="0.3">
      <c r="A2119" s="89" t="s">
        <v>522</v>
      </c>
      <c r="B2119" s="90" t="s">
        <v>5940</v>
      </c>
      <c r="C2119" s="90" t="s">
        <v>6067</v>
      </c>
      <c r="D2119" s="90" t="s">
        <v>4288</v>
      </c>
    </row>
    <row r="2120" spans="1:4" s="176" customFormat="1" x14ac:dyDescent="0.3">
      <c r="A2120" s="89" t="s">
        <v>522</v>
      </c>
      <c r="B2120" s="90" t="s">
        <v>5940</v>
      </c>
      <c r="C2120" s="90" t="s">
        <v>6067</v>
      </c>
      <c r="D2120" s="90" t="s">
        <v>6072</v>
      </c>
    </row>
    <row r="2121" spans="1:4" s="176" customFormat="1" x14ac:dyDescent="0.3">
      <c r="A2121" s="89" t="s">
        <v>522</v>
      </c>
      <c r="B2121" s="90" t="s">
        <v>5940</v>
      </c>
      <c r="C2121" s="90" t="s">
        <v>6067</v>
      </c>
      <c r="D2121" s="90" t="s">
        <v>6073</v>
      </c>
    </row>
    <row r="2122" spans="1:4" s="176" customFormat="1" x14ac:dyDescent="0.3">
      <c r="A2122" s="89" t="s">
        <v>522</v>
      </c>
      <c r="B2122" s="90" t="s">
        <v>5940</v>
      </c>
      <c r="C2122" s="90" t="s">
        <v>6067</v>
      </c>
      <c r="D2122" s="90" t="s">
        <v>6074</v>
      </c>
    </row>
    <row r="2123" spans="1:4" s="176" customFormat="1" x14ac:dyDescent="0.3">
      <c r="A2123" s="89" t="s">
        <v>522</v>
      </c>
      <c r="B2123" s="90" t="s">
        <v>5940</v>
      </c>
      <c r="C2123" s="90" t="s">
        <v>6067</v>
      </c>
      <c r="D2123" s="90" t="s">
        <v>6075</v>
      </c>
    </row>
    <row r="2124" spans="1:4" s="176" customFormat="1" x14ac:dyDescent="0.3">
      <c r="A2124" s="89" t="s">
        <v>522</v>
      </c>
      <c r="B2124" s="90" t="s">
        <v>5940</v>
      </c>
      <c r="C2124" s="90" t="s">
        <v>6067</v>
      </c>
      <c r="D2124" s="90" t="s">
        <v>6076</v>
      </c>
    </row>
    <row r="2125" spans="1:4" s="176" customFormat="1" x14ac:dyDescent="0.3">
      <c r="A2125" s="89" t="s">
        <v>522</v>
      </c>
      <c r="B2125" s="90" t="s">
        <v>5940</v>
      </c>
      <c r="C2125" s="90" t="s">
        <v>6067</v>
      </c>
      <c r="D2125" s="90" t="s">
        <v>5861</v>
      </c>
    </row>
    <row r="2126" spans="1:4" s="176" customFormat="1" x14ac:dyDescent="0.3">
      <c r="A2126" s="89" t="s">
        <v>522</v>
      </c>
      <c r="B2126" s="90" t="s">
        <v>5940</v>
      </c>
      <c r="C2126" s="90" t="s">
        <v>6067</v>
      </c>
      <c r="D2126" s="90" t="s">
        <v>6077</v>
      </c>
    </row>
    <row r="2127" spans="1:4" s="176" customFormat="1" x14ac:dyDescent="0.3">
      <c r="A2127" s="89" t="s">
        <v>522</v>
      </c>
      <c r="B2127" s="90" t="s">
        <v>5940</v>
      </c>
      <c r="C2127" s="90" t="s">
        <v>6067</v>
      </c>
      <c r="D2127" s="90" t="s">
        <v>6078</v>
      </c>
    </row>
    <row r="2128" spans="1:4" s="176" customFormat="1" x14ac:dyDescent="0.3">
      <c r="A2128" s="89" t="s">
        <v>522</v>
      </c>
      <c r="B2128" s="90" t="s">
        <v>5940</v>
      </c>
      <c r="C2128" s="90" t="s">
        <v>6067</v>
      </c>
      <c r="D2128" s="90" t="s">
        <v>6079</v>
      </c>
    </row>
    <row r="2129" spans="1:4" s="176" customFormat="1" x14ac:dyDescent="0.3">
      <c r="A2129" s="89" t="s">
        <v>522</v>
      </c>
      <c r="B2129" s="90" t="s">
        <v>5940</v>
      </c>
      <c r="C2129" s="90" t="s">
        <v>6067</v>
      </c>
      <c r="D2129" s="90" t="s">
        <v>6080</v>
      </c>
    </row>
    <row r="2130" spans="1:4" s="176" customFormat="1" x14ac:dyDescent="0.3">
      <c r="A2130" s="89" t="s">
        <v>522</v>
      </c>
      <c r="B2130" s="90" t="s">
        <v>5940</v>
      </c>
      <c r="C2130" s="90" t="s">
        <v>6067</v>
      </c>
      <c r="D2130" s="90" t="s">
        <v>6081</v>
      </c>
    </row>
    <row r="2131" spans="1:4" s="176" customFormat="1" x14ac:dyDescent="0.3">
      <c r="A2131" s="89" t="s">
        <v>522</v>
      </c>
      <c r="B2131" s="90" t="s">
        <v>5940</v>
      </c>
      <c r="C2131" s="90" t="s">
        <v>6067</v>
      </c>
      <c r="D2131" s="90" t="s">
        <v>6082</v>
      </c>
    </row>
    <row r="2132" spans="1:4" s="176" customFormat="1" x14ac:dyDescent="0.3">
      <c r="A2132" s="89" t="s">
        <v>522</v>
      </c>
      <c r="B2132" s="90" t="s">
        <v>5940</v>
      </c>
      <c r="C2132" s="90" t="s">
        <v>6067</v>
      </c>
      <c r="D2132" s="90" t="s">
        <v>6083</v>
      </c>
    </row>
    <row r="2133" spans="1:4" s="176" customFormat="1" x14ac:dyDescent="0.3">
      <c r="A2133" s="89" t="s">
        <v>522</v>
      </c>
      <c r="B2133" s="90" t="s">
        <v>5940</v>
      </c>
      <c r="C2133" s="90" t="s">
        <v>6067</v>
      </c>
      <c r="D2133" s="90" t="s">
        <v>6084</v>
      </c>
    </row>
    <row r="2134" spans="1:4" s="176" customFormat="1" x14ac:dyDescent="0.3">
      <c r="A2134" s="89" t="s">
        <v>522</v>
      </c>
      <c r="B2134" s="90" t="s">
        <v>5940</v>
      </c>
      <c r="C2134" s="90" t="s">
        <v>6067</v>
      </c>
      <c r="D2134" s="90" t="s">
        <v>6085</v>
      </c>
    </row>
    <row r="2135" spans="1:4" s="176" customFormat="1" x14ac:dyDescent="0.3">
      <c r="A2135" s="89" t="s">
        <v>522</v>
      </c>
      <c r="B2135" s="90" t="s">
        <v>5940</v>
      </c>
      <c r="C2135" s="90" t="s">
        <v>6067</v>
      </c>
      <c r="D2135" s="90" t="s">
        <v>6086</v>
      </c>
    </row>
    <row r="2136" spans="1:4" s="176" customFormat="1" x14ac:dyDescent="0.3">
      <c r="A2136" s="89" t="s">
        <v>522</v>
      </c>
      <c r="B2136" s="90" t="s">
        <v>5940</v>
      </c>
      <c r="C2136" s="90" t="s">
        <v>6067</v>
      </c>
      <c r="D2136" s="90" t="s">
        <v>6087</v>
      </c>
    </row>
    <row r="2137" spans="1:4" s="176" customFormat="1" x14ac:dyDescent="0.3">
      <c r="A2137" s="89" t="s">
        <v>522</v>
      </c>
      <c r="B2137" s="90" t="s">
        <v>5940</v>
      </c>
      <c r="C2137" s="90" t="s">
        <v>6067</v>
      </c>
      <c r="D2137" s="90" t="s">
        <v>5984</v>
      </c>
    </row>
    <row r="2138" spans="1:4" s="176" customFormat="1" x14ac:dyDescent="0.3">
      <c r="A2138" s="89" t="s">
        <v>522</v>
      </c>
      <c r="B2138" s="90" t="s">
        <v>5940</v>
      </c>
      <c r="C2138" s="90" t="s">
        <v>6067</v>
      </c>
      <c r="D2138" s="90" t="s">
        <v>6088</v>
      </c>
    </row>
    <row r="2139" spans="1:4" s="176" customFormat="1" x14ac:dyDescent="0.3">
      <c r="A2139" s="89" t="s">
        <v>522</v>
      </c>
      <c r="B2139" s="90" t="s">
        <v>5940</v>
      </c>
      <c r="C2139" s="90" t="s">
        <v>6067</v>
      </c>
      <c r="D2139" s="90" t="s">
        <v>6089</v>
      </c>
    </row>
    <row r="2140" spans="1:4" s="176" customFormat="1" x14ac:dyDescent="0.3">
      <c r="A2140" s="89" t="s">
        <v>522</v>
      </c>
      <c r="B2140" s="90" t="s">
        <v>5940</v>
      </c>
      <c r="C2140" s="90" t="s">
        <v>6067</v>
      </c>
      <c r="D2140" s="90" t="s">
        <v>6090</v>
      </c>
    </row>
    <row r="2141" spans="1:4" s="176" customFormat="1" x14ac:dyDescent="0.3">
      <c r="A2141" s="89" t="s">
        <v>522</v>
      </c>
      <c r="B2141" s="90" t="s">
        <v>5940</v>
      </c>
      <c r="C2141" s="90" t="s">
        <v>6067</v>
      </c>
      <c r="D2141" s="90" t="s">
        <v>5988</v>
      </c>
    </row>
    <row r="2142" spans="1:4" s="176" customFormat="1" x14ac:dyDescent="0.3">
      <c r="A2142" s="89" t="s">
        <v>522</v>
      </c>
      <c r="B2142" s="90" t="s">
        <v>5940</v>
      </c>
      <c r="C2142" s="90" t="s">
        <v>6067</v>
      </c>
      <c r="D2142" s="90" t="s">
        <v>6091</v>
      </c>
    </row>
    <row r="2143" spans="1:4" s="176" customFormat="1" x14ac:dyDescent="0.3">
      <c r="A2143" s="89" t="s">
        <v>522</v>
      </c>
      <c r="B2143" s="90" t="s">
        <v>5940</v>
      </c>
      <c r="C2143" s="90" t="s">
        <v>6067</v>
      </c>
      <c r="D2143" s="90" t="s">
        <v>6092</v>
      </c>
    </row>
    <row r="2144" spans="1:4" s="176" customFormat="1" x14ac:dyDescent="0.3">
      <c r="A2144" s="89" t="s">
        <v>522</v>
      </c>
      <c r="B2144" s="90" t="s">
        <v>5940</v>
      </c>
      <c r="C2144" s="90" t="s">
        <v>6067</v>
      </c>
      <c r="D2144" s="90" t="s">
        <v>6093</v>
      </c>
    </row>
    <row r="2145" spans="1:4" s="176" customFormat="1" x14ac:dyDescent="0.3">
      <c r="A2145" s="89" t="s">
        <v>522</v>
      </c>
      <c r="B2145" s="90" t="s">
        <v>5940</v>
      </c>
      <c r="C2145" s="90" t="s">
        <v>6067</v>
      </c>
      <c r="D2145" s="90" t="s">
        <v>6094</v>
      </c>
    </row>
    <row r="2146" spans="1:4" s="176" customFormat="1" x14ac:dyDescent="0.3">
      <c r="A2146" s="89" t="s">
        <v>522</v>
      </c>
      <c r="B2146" s="90" t="s">
        <v>5940</v>
      </c>
      <c r="C2146" s="90" t="s">
        <v>6067</v>
      </c>
      <c r="D2146" s="90" t="s">
        <v>6095</v>
      </c>
    </row>
    <row r="2147" spans="1:4" s="176" customFormat="1" x14ac:dyDescent="0.3">
      <c r="A2147" s="89" t="s">
        <v>522</v>
      </c>
      <c r="B2147" s="90" t="s">
        <v>5940</v>
      </c>
      <c r="C2147" s="90" t="s">
        <v>6067</v>
      </c>
      <c r="D2147" s="90" t="s">
        <v>6096</v>
      </c>
    </row>
    <row r="2148" spans="1:4" s="176" customFormat="1" x14ac:dyDescent="0.3">
      <c r="A2148" s="89" t="s">
        <v>522</v>
      </c>
      <c r="B2148" s="90" t="s">
        <v>5940</v>
      </c>
      <c r="C2148" s="90" t="s">
        <v>6067</v>
      </c>
      <c r="D2148" s="90" t="s">
        <v>6097</v>
      </c>
    </row>
    <row r="2149" spans="1:4" s="176" customFormat="1" x14ac:dyDescent="0.3">
      <c r="A2149" s="89" t="s">
        <v>522</v>
      </c>
      <c r="B2149" s="90" t="s">
        <v>5940</v>
      </c>
      <c r="C2149" s="90" t="s">
        <v>6067</v>
      </c>
      <c r="D2149" s="90" t="s">
        <v>6098</v>
      </c>
    </row>
    <row r="2150" spans="1:4" s="176" customFormat="1" x14ac:dyDescent="0.3">
      <c r="A2150" s="89" t="s">
        <v>522</v>
      </c>
      <c r="B2150" s="90" t="s">
        <v>5940</v>
      </c>
      <c r="C2150" s="90" t="s">
        <v>6067</v>
      </c>
      <c r="D2150" s="90" t="s">
        <v>6099</v>
      </c>
    </row>
    <row r="2151" spans="1:4" s="176" customFormat="1" x14ac:dyDescent="0.3">
      <c r="A2151" s="89" t="s">
        <v>522</v>
      </c>
      <c r="B2151" s="90" t="s">
        <v>5940</v>
      </c>
      <c r="C2151" s="90" t="s">
        <v>6067</v>
      </c>
      <c r="D2151" s="90" t="s">
        <v>5540</v>
      </c>
    </row>
    <row r="2152" spans="1:4" s="176" customFormat="1" x14ac:dyDescent="0.3">
      <c r="A2152" s="89" t="s">
        <v>522</v>
      </c>
      <c r="B2152" s="90" t="s">
        <v>5940</v>
      </c>
      <c r="C2152" s="90" t="s">
        <v>6067</v>
      </c>
      <c r="D2152" s="90" t="s">
        <v>5292</v>
      </c>
    </row>
    <row r="2153" spans="1:4" s="176" customFormat="1" x14ac:dyDescent="0.3">
      <c r="A2153" s="89" t="s">
        <v>522</v>
      </c>
      <c r="B2153" s="90" t="s">
        <v>5940</v>
      </c>
      <c r="C2153" s="90" t="s">
        <v>6067</v>
      </c>
      <c r="D2153" s="90" t="s">
        <v>6100</v>
      </c>
    </row>
    <row r="2154" spans="1:4" s="176" customFormat="1" x14ac:dyDescent="0.3">
      <c r="A2154" s="89" t="s">
        <v>522</v>
      </c>
      <c r="B2154" s="90" t="s">
        <v>5940</v>
      </c>
      <c r="C2154" s="90" t="s">
        <v>6067</v>
      </c>
      <c r="D2154" s="90" t="s">
        <v>6101</v>
      </c>
    </row>
    <row r="2155" spans="1:4" s="176" customFormat="1" x14ac:dyDescent="0.3">
      <c r="A2155" s="89" t="s">
        <v>522</v>
      </c>
      <c r="B2155" s="90" t="s">
        <v>5940</v>
      </c>
      <c r="C2155" s="90" t="s">
        <v>6067</v>
      </c>
      <c r="D2155" s="90" t="s">
        <v>6102</v>
      </c>
    </row>
    <row r="2156" spans="1:4" s="176" customFormat="1" x14ac:dyDescent="0.3">
      <c r="A2156" s="89" t="s">
        <v>522</v>
      </c>
      <c r="B2156" s="90" t="s">
        <v>5940</v>
      </c>
      <c r="C2156" s="90" t="s">
        <v>6067</v>
      </c>
      <c r="D2156" s="90" t="s">
        <v>6103</v>
      </c>
    </row>
    <row r="2157" spans="1:4" s="176" customFormat="1" x14ac:dyDescent="0.3">
      <c r="A2157" s="89" t="s">
        <v>522</v>
      </c>
      <c r="B2157" s="90" t="s">
        <v>5940</v>
      </c>
      <c r="C2157" s="90" t="s">
        <v>6067</v>
      </c>
      <c r="D2157" s="90" t="s">
        <v>6104</v>
      </c>
    </row>
    <row r="2158" spans="1:4" s="176" customFormat="1" x14ac:dyDescent="0.3">
      <c r="A2158" s="89" t="s">
        <v>522</v>
      </c>
      <c r="B2158" s="90" t="s">
        <v>5940</v>
      </c>
      <c r="C2158" s="90" t="s">
        <v>6067</v>
      </c>
      <c r="D2158" s="90" t="s">
        <v>6105</v>
      </c>
    </row>
    <row r="2159" spans="1:4" s="176" customFormat="1" x14ac:dyDescent="0.3">
      <c r="A2159" s="89" t="s">
        <v>522</v>
      </c>
      <c r="B2159" s="90" t="s">
        <v>5940</v>
      </c>
      <c r="C2159" s="90" t="s">
        <v>6067</v>
      </c>
      <c r="D2159" s="90" t="s">
        <v>6060</v>
      </c>
    </row>
    <row r="2160" spans="1:4" s="176" customFormat="1" x14ac:dyDescent="0.3">
      <c r="A2160" s="89" t="s">
        <v>522</v>
      </c>
      <c r="B2160" s="90" t="s">
        <v>5940</v>
      </c>
      <c r="C2160" s="90" t="s">
        <v>6067</v>
      </c>
      <c r="D2160" s="90" t="s">
        <v>6106</v>
      </c>
    </row>
    <row r="2161" spans="1:4" s="176" customFormat="1" x14ac:dyDescent="0.3">
      <c r="A2161" s="89" t="s">
        <v>522</v>
      </c>
      <c r="B2161" s="90" t="s">
        <v>5940</v>
      </c>
      <c r="C2161" s="90" t="s">
        <v>6067</v>
      </c>
      <c r="D2161" s="90" t="s">
        <v>6107</v>
      </c>
    </row>
    <row r="2162" spans="1:4" s="176" customFormat="1" x14ac:dyDescent="0.3">
      <c r="A2162" s="89" t="s">
        <v>522</v>
      </c>
      <c r="B2162" s="90" t="s">
        <v>5940</v>
      </c>
      <c r="C2162" s="90" t="s">
        <v>6067</v>
      </c>
      <c r="D2162" s="90" t="s">
        <v>6108</v>
      </c>
    </row>
    <row r="2163" spans="1:4" s="176" customFormat="1" x14ac:dyDescent="0.3">
      <c r="A2163" s="89" t="s">
        <v>522</v>
      </c>
      <c r="B2163" s="90" t="s">
        <v>5940</v>
      </c>
      <c r="C2163" s="90" t="s">
        <v>6067</v>
      </c>
      <c r="D2163" s="90" t="s">
        <v>6109</v>
      </c>
    </row>
    <row r="2164" spans="1:4" s="176" customFormat="1" x14ac:dyDescent="0.3">
      <c r="A2164" s="89" t="s">
        <v>522</v>
      </c>
      <c r="B2164" s="90" t="s">
        <v>5940</v>
      </c>
      <c r="C2164" s="90" t="s">
        <v>6067</v>
      </c>
      <c r="D2164" s="90" t="s">
        <v>6110</v>
      </c>
    </row>
    <row r="2165" spans="1:4" s="176" customFormat="1" x14ac:dyDescent="0.3">
      <c r="A2165" s="89" t="s">
        <v>522</v>
      </c>
      <c r="B2165" s="90" t="s">
        <v>5940</v>
      </c>
      <c r="C2165" s="90" t="s">
        <v>6067</v>
      </c>
      <c r="D2165" s="90" t="s">
        <v>5767</v>
      </c>
    </row>
    <row r="2166" spans="1:4" s="176" customFormat="1" x14ac:dyDescent="0.3">
      <c r="A2166" s="89" t="s">
        <v>522</v>
      </c>
      <c r="B2166" s="90" t="s">
        <v>5940</v>
      </c>
      <c r="C2166" s="90" t="s">
        <v>6067</v>
      </c>
      <c r="D2166" s="90" t="s">
        <v>6111</v>
      </c>
    </row>
    <row r="2167" spans="1:4" s="176" customFormat="1" x14ac:dyDescent="0.3">
      <c r="A2167" s="89" t="s">
        <v>522</v>
      </c>
      <c r="B2167" s="90" t="s">
        <v>5940</v>
      </c>
      <c r="C2167" s="90" t="s">
        <v>6067</v>
      </c>
      <c r="D2167" s="90" t="s">
        <v>6112</v>
      </c>
    </row>
    <row r="2168" spans="1:4" s="176" customFormat="1" x14ac:dyDescent="0.3">
      <c r="A2168" s="89" t="s">
        <v>522</v>
      </c>
      <c r="B2168" s="90" t="s">
        <v>5940</v>
      </c>
      <c r="C2168" s="90" t="s">
        <v>6067</v>
      </c>
      <c r="D2168" s="90" t="s">
        <v>6113</v>
      </c>
    </row>
    <row r="2169" spans="1:4" s="176" customFormat="1" x14ac:dyDescent="0.3">
      <c r="A2169" s="89" t="s">
        <v>522</v>
      </c>
      <c r="B2169" s="90" t="s">
        <v>5940</v>
      </c>
      <c r="C2169" s="90" t="s">
        <v>6067</v>
      </c>
      <c r="D2169" s="90" t="s">
        <v>6114</v>
      </c>
    </row>
    <row r="2170" spans="1:4" s="176" customFormat="1" x14ac:dyDescent="0.3">
      <c r="A2170" s="89" t="s">
        <v>522</v>
      </c>
      <c r="B2170" s="90" t="s">
        <v>5940</v>
      </c>
      <c r="C2170" s="90" t="s">
        <v>6067</v>
      </c>
      <c r="D2170" s="90" t="s">
        <v>6115</v>
      </c>
    </row>
    <row r="2171" spans="1:4" s="176" customFormat="1" x14ac:dyDescent="0.3">
      <c r="A2171" s="89" t="s">
        <v>522</v>
      </c>
      <c r="B2171" s="90" t="s">
        <v>5940</v>
      </c>
      <c r="C2171" s="90" t="s">
        <v>6067</v>
      </c>
      <c r="D2171" s="90" t="s">
        <v>6116</v>
      </c>
    </row>
    <row r="2172" spans="1:4" s="176" customFormat="1" x14ac:dyDescent="0.3">
      <c r="A2172" s="89" t="s">
        <v>522</v>
      </c>
      <c r="B2172" s="90" t="s">
        <v>5940</v>
      </c>
      <c r="C2172" s="90" t="s">
        <v>6067</v>
      </c>
      <c r="D2172" s="90" t="s">
        <v>6117</v>
      </c>
    </row>
    <row r="2173" spans="1:4" s="176" customFormat="1" x14ac:dyDescent="0.3">
      <c r="A2173" s="89" t="s">
        <v>522</v>
      </c>
      <c r="B2173" s="90" t="s">
        <v>5940</v>
      </c>
      <c r="C2173" s="90" t="s">
        <v>6067</v>
      </c>
      <c r="D2173" s="90" t="s">
        <v>6118</v>
      </c>
    </row>
    <row r="2174" spans="1:4" s="176" customFormat="1" x14ac:dyDescent="0.3">
      <c r="A2174" s="89" t="s">
        <v>522</v>
      </c>
      <c r="B2174" s="90" t="s">
        <v>5940</v>
      </c>
      <c r="C2174" s="90" t="s">
        <v>6067</v>
      </c>
      <c r="D2174" s="90" t="s">
        <v>6119</v>
      </c>
    </row>
    <row r="2175" spans="1:4" s="176" customFormat="1" x14ac:dyDescent="0.3">
      <c r="A2175" s="89" t="s">
        <v>522</v>
      </c>
      <c r="B2175" s="90" t="s">
        <v>5940</v>
      </c>
      <c r="C2175" s="90" t="s">
        <v>6067</v>
      </c>
      <c r="D2175" s="90" t="s">
        <v>6120</v>
      </c>
    </row>
    <row r="2176" spans="1:4" s="176" customFormat="1" x14ac:dyDescent="0.3">
      <c r="A2176" s="89" t="s">
        <v>522</v>
      </c>
      <c r="B2176" s="90" t="s">
        <v>5940</v>
      </c>
      <c r="C2176" s="90" t="s">
        <v>6067</v>
      </c>
      <c r="D2176" s="90" t="s">
        <v>5776</v>
      </c>
    </row>
    <row r="2177" spans="1:4" s="176" customFormat="1" x14ac:dyDescent="0.3">
      <c r="A2177" s="89" t="s">
        <v>522</v>
      </c>
      <c r="B2177" s="90" t="s">
        <v>5940</v>
      </c>
      <c r="C2177" s="90" t="s">
        <v>6067</v>
      </c>
      <c r="D2177" s="90" t="s">
        <v>5665</v>
      </c>
    </row>
    <row r="2178" spans="1:4" s="176" customFormat="1" x14ac:dyDescent="0.3">
      <c r="A2178" s="89" t="s">
        <v>522</v>
      </c>
      <c r="B2178" s="90" t="s">
        <v>5940</v>
      </c>
      <c r="C2178" s="90" t="s">
        <v>6067</v>
      </c>
      <c r="D2178" s="90" t="s">
        <v>6121</v>
      </c>
    </row>
    <row r="2179" spans="1:4" s="176" customFormat="1" x14ac:dyDescent="0.3">
      <c r="A2179" s="89" t="s">
        <v>522</v>
      </c>
      <c r="B2179" s="90" t="s">
        <v>5940</v>
      </c>
      <c r="C2179" s="90" t="s">
        <v>6067</v>
      </c>
      <c r="D2179" s="90" t="s">
        <v>6062</v>
      </c>
    </row>
    <row r="2180" spans="1:4" s="176" customFormat="1" x14ac:dyDescent="0.3">
      <c r="A2180" s="89" t="s">
        <v>522</v>
      </c>
      <c r="B2180" s="90" t="s">
        <v>5940</v>
      </c>
      <c r="C2180" s="90" t="s">
        <v>6067</v>
      </c>
      <c r="D2180" s="90" t="s">
        <v>6122</v>
      </c>
    </row>
    <row r="2181" spans="1:4" s="176" customFormat="1" x14ac:dyDescent="0.3">
      <c r="A2181" s="89" t="s">
        <v>522</v>
      </c>
      <c r="B2181" s="90" t="s">
        <v>5940</v>
      </c>
      <c r="C2181" s="90" t="s">
        <v>6067</v>
      </c>
      <c r="D2181" s="90" t="s">
        <v>6123</v>
      </c>
    </row>
    <row r="2182" spans="1:4" s="176" customFormat="1" x14ac:dyDescent="0.3">
      <c r="A2182" s="89" t="s">
        <v>522</v>
      </c>
      <c r="B2182" s="90" t="s">
        <v>5940</v>
      </c>
      <c r="C2182" s="90" t="s">
        <v>6067</v>
      </c>
      <c r="D2182" s="90" t="s">
        <v>6067</v>
      </c>
    </row>
    <row r="2183" spans="1:4" s="176" customFormat="1" x14ac:dyDescent="0.3">
      <c r="A2183" s="89" t="s">
        <v>522</v>
      </c>
      <c r="B2183" s="90" t="s">
        <v>5940</v>
      </c>
      <c r="C2183" s="90" t="s">
        <v>6067</v>
      </c>
      <c r="D2183" s="90" t="s">
        <v>6124</v>
      </c>
    </row>
    <row r="2184" spans="1:4" s="176" customFormat="1" x14ac:dyDescent="0.3">
      <c r="A2184" s="89" t="s">
        <v>522</v>
      </c>
      <c r="B2184" s="90" t="s">
        <v>5940</v>
      </c>
      <c r="C2184" s="90" t="s">
        <v>6067</v>
      </c>
      <c r="D2184" s="90" t="s">
        <v>6125</v>
      </c>
    </row>
    <row r="2185" spans="1:4" s="176" customFormat="1" x14ac:dyDescent="0.3">
      <c r="A2185" s="89" t="s">
        <v>522</v>
      </c>
      <c r="B2185" s="90" t="s">
        <v>5940</v>
      </c>
      <c r="C2185" s="90" t="s">
        <v>6067</v>
      </c>
      <c r="D2185" s="90" t="s">
        <v>6126</v>
      </c>
    </row>
    <row r="2186" spans="1:4" s="176" customFormat="1" x14ac:dyDescent="0.3">
      <c r="A2186" s="89" t="s">
        <v>522</v>
      </c>
      <c r="B2186" s="90" t="s">
        <v>5940</v>
      </c>
      <c r="C2186" s="90" t="s">
        <v>6067</v>
      </c>
      <c r="D2186" s="90" t="s">
        <v>6127</v>
      </c>
    </row>
    <row r="2187" spans="1:4" s="176" customFormat="1" x14ac:dyDescent="0.3">
      <c r="A2187" s="89" t="s">
        <v>522</v>
      </c>
      <c r="B2187" s="90" t="s">
        <v>5940</v>
      </c>
      <c r="C2187" s="90" t="s">
        <v>6067</v>
      </c>
      <c r="D2187" s="90" t="s">
        <v>6128</v>
      </c>
    </row>
    <row r="2188" spans="1:4" s="176" customFormat="1" x14ac:dyDescent="0.3">
      <c r="A2188" s="89" t="s">
        <v>522</v>
      </c>
      <c r="B2188" s="90" t="s">
        <v>5940</v>
      </c>
      <c r="C2188" s="90" t="s">
        <v>6067</v>
      </c>
      <c r="D2188" s="90" t="s">
        <v>6046</v>
      </c>
    </row>
    <row r="2189" spans="1:4" s="176" customFormat="1" x14ac:dyDescent="0.3">
      <c r="A2189" s="89" t="s">
        <v>522</v>
      </c>
      <c r="B2189" s="90" t="s">
        <v>5940</v>
      </c>
      <c r="C2189" s="90" t="s">
        <v>6067</v>
      </c>
      <c r="D2189" s="90" t="s">
        <v>5945</v>
      </c>
    </row>
    <row r="2190" spans="1:4" s="176" customFormat="1" x14ac:dyDescent="0.3">
      <c r="A2190" s="89" t="s">
        <v>522</v>
      </c>
      <c r="B2190" s="90" t="s">
        <v>5940</v>
      </c>
      <c r="C2190" s="90" t="s">
        <v>6067</v>
      </c>
      <c r="D2190" s="90" t="s">
        <v>6129</v>
      </c>
    </row>
    <row r="2191" spans="1:4" s="176" customFormat="1" x14ac:dyDescent="0.3">
      <c r="A2191" s="89" t="s">
        <v>522</v>
      </c>
      <c r="B2191" s="90" t="s">
        <v>5940</v>
      </c>
      <c r="C2191" s="90" t="s">
        <v>6067</v>
      </c>
      <c r="D2191" s="90" t="s">
        <v>6130</v>
      </c>
    </row>
    <row r="2192" spans="1:4" s="176" customFormat="1" x14ac:dyDescent="0.3">
      <c r="A2192" s="89" t="s">
        <v>522</v>
      </c>
      <c r="B2192" s="90" t="s">
        <v>5940</v>
      </c>
      <c r="C2192" s="90" t="s">
        <v>6067</v>
      </c>
      <c r="D2192" s="90" t="s">
        <v>6131</v>
      </c>
    </row>
    <row r="2193" spans="1:4" s="176" customFormat="1" x14ac:dyDescent="0.3">
      <c r="A2193" s="89" t="s">
        <v>524</v>
      </c>
      <c r="B2193" s="181" t="s">
        <v>6132</v>
      </c>
      <c r="C2193" s="181" t="s">
        <v>6133</v>
      </c>
      <c r="D2193" s="181" t="s">
        <v>6134</v>
      </c>
    </row>
    <row r="2194" spans="1:4" s="176" customFormat="1" x14ac:dyDescent="0.3">
      <c r="A2194" s="89" t="s">
        <v>524</v>
      </c>
      <c r="B2194" s="181" t="s">
        <v>6132</v>
      </c>
      <c r="C2194" s="181" t="s">
        <v>6133</v>
      </c>
      <c r="D2194" s="181" t="s">
        <v>6135</v>
      </c>
    </row>
    <row r="2195" spans="1:4" s="176" customFormat="1" x14ac:dyDescent="0.3">
      <c r="A2195" s="89" t="s">
        <v>524</v>
      </c>
      <c r="B2195" s="181" t="s">
        <v>6132</v>
      </c>
      <c r="C2195" s="181" t="s">
        <v>6133</v>
      </c>
      <c r="D2195" s="181" t="s">
        <v>6136</v>
      </c>
    </row>
    <row r="2196" spans="1:4" s="176" customFormat="1" x14ac:dyDescent="0.3">
      <c r="A2196" s="89" t="s">
        <v>524</v>
      </c>
      <c r="B2196" s="181" t="s">
        <v>6132</v>
      </c>
      <c r="C2196" s="181" t="s">
        <v>6133</v>
      </c>
      <c r="D2196" s="181" t="s">
        <v>6137</v>
      </c>
    </row>
    <row r="2197" spans="1:4" s="176" customFormat="1" x14ac:dyDescent="0.3">
      <c r="A2197" s="89" t="s">
        <v>524</v>
      </c>
      <c r="B2197" s="181" t="s">
        <v>6132</v>
      </c>
      <c r="C2197" s="181" t="s">
        <v>6133</v>
      </c>
      <c r="D2197" s="181" t="s">
        <v>6138</v>
      </c>
    </row>
    <row r="2198" spans="1:4" s="176" customFormat="1" x14ac:dyDescent="0.3">
      <c r="A2198" s="89" t="s">
        <v>524</v>
      </c>
      <c r="B2198" s="181" t="s">
        <v>6132</v>
      </c>
      <c r="C2198" s="181" t="s">
        <v>6133</v>
      </c>
      <c r="D2198" s="181" t="s">
        <v>6139</v>
      </c>
    </row>
    <row r="2199" spans="1:4" s="176" customFormat="1" x14ac:dyDescent="0.3">
      <c r="A2199" s="89" t="s">
        <v>524</v>
      </c>
      <c r="B2199" s="181" t="s">
        <v>6132</v>
      </c>
      <c r="C2199" s="181" t="s">
        <v>6133</v>
      </c>
      <c r="D2199" s="181" t="s">
        <v>6140</v>
      </c>
    </row>
    <row r="2200" spans="1:4" s="176" customFormat="1" x14ac:dyDescent="0.3">
      <c r="A2200" s="89" t="s">
        <v>524</v>
      </c>
      <c r="B2200" s="181" t="s">
        <v>6132</v>
      </c>
      <c r="C2200" s="181" t="s">
        <v>6133</v>
      </c>
      <c r="D2200" s="181" t="s">
        <v>6141</v>
      </c>
    </row>
    <row r="2201" spans="1:4" s="176" customFormat="1" x14ac:dyDescent="0.3">
      <c r="A2201" s="89" t="s">
        <v>524</v>
      </c>
      <c r="B2201" s="181" t="s">
        <v>6132</v>
      </c>
      <c r="C2201" s="181" t="s">
        <v>6133</v>
      </c>
      <c r="D2201" s="181" t="s">
        <v>6142</v>
      </c>
    </row>
    <row r="2202" spans="1:4" s="176" customFormat="1" x14ac:dyDescent="0.3">
      <c r="A2202" s="89" t="s">
        <v>524</v>
      </c>
      <c r="B2202" s="181" t="s">
        <v>6132</v>
      </c>
      <c r="C2202" s="181" t="s">
        <v>6133</v>
      </c>
      <c r="D2202" s="181" t="s">
        <v>6143</v>
      </c>
    </row>
    <row r="2203" spans="1:4" s="176" customFormat="1" x14ac:dyDescent="0.3">
      <c r="A2203" s="89" t="s">
        <v>524</v>
      </c>
      <c r="B2203" s="181" t="s">
        <v>6132</v>
      </c>
      <c r="C2203" s="181" t="s">
        <v>6133</v>
      </c>
      <c r="D2203" s="181" t="s">
        <v>6144</v>
      </c>
    </row>
    <row r="2204" spans="1:4" s="176" customFormat="1" x14ac:dyDescent="0.3">
      <c r="A2204" s="89" t="s">
        <v>524</v>
      </c>
      <c r="B2204" s="181" t="s">
        <v>6132</v>
      </c>
      <c r="C2204" s="181" t="s">
        <v>6133</v>
      </c>
      <c r="D2204" s="181" t="s">
        <v>6133</v>
      </c>
    </row>
    <row r="2205" spans="1:4" s="176" customFormat="1" x14ac:dyDescent="0.3">
      <c r="A2205" s="89" t="s">
        <v>524</v>
      </c>
      <c r="B2205" s="181" t="s">
        <v>6132</v>
      </c>
      <c r="C2205" s="181" t="s">
        <v>6133</v>
      </c>
      <c r="D2205" s="181" t="s">
        <v>6145</v>
      </c>
    </row>
    <row r="2206" spans="1:4" s="176" customFormat="1" x14ac:dyDescent="0.3">
      <c r="A2206" s="89" t="s">
        <v>524</v>
      </c>
      <c r="B2206" s="181" t="s">
        <v>6132</v>
      </c>
      <c r="C2206" s="181" t="s">
        <v>6133</v>
      </c>
      <c r="D2206" s="181" t="s">
        <v>6146</v>
      </c>
    </row>
    <row r="2207" spans="1:4" s="176" customFormat="1" x14ac:dyDescent="0.3">
      <c r="A2207" s="89" t="s">
        <v>524</v>
      </c>
      <c r="B2207" s="181" t="s">
        <v>6132</v>
      </c>
      <c r="C2207" s="181" t="s">
        <v>6133</v>
      </c>
      <c r="D2207" s="181" t="s">
        <v>5084</v>
      </c>
    </row>
    <row r="2208" spans="1:4" s="176" customFormat="1" x14ac:dyDescent="0.3">
      <c r="A2208" s="89" t="s">
        <v>524</v>
      </c>
      <c r="B2208" s="181" t="s">
        <v>6132</v>
      </c>
      <c r="C2208" s="181" t="s">
        <v>6133</v>
      </c>
      <c r="D2208" s="181" t="s">
        <v>6147</v>
      </c>
    </row>
    <row r="2209" spans="1:4" s="176" customFormat="1" x14ac:dyDescent="0.3">
      <c r="A2209" s="89" t="s">
        <v>524</v>
      </c>
      <c r="B2209" s="181" t="s">
        <v>6132</v>
      </c>
      <c r="C2209" s="181" t="s">
        <v>6133</v>
      </c>
      <c r="D2209" s="181" t="s">
        <v>6148</v>
      </c>
    </row>
    <row r="2210" spans="1:4" s="176" customFormat="1" x14ac:dyDescent="0.3">
      <c r="A2210" s="89" t="s">
        <v>524</v>
      </c>
      <c r="B2210" s="181" t="s">
        <v>6132</v>
      </c>
      <c r="C2210" s="181" t="s">
        <v>6133</v>
      </c>
      <c r="D2210" s="181" t="s">
        <v>6149</v>
      </c>
    </row>
    <row r="2211" spans="1:4" s="176" customFormat="1" x14ac:dyDescent="0.3">
      <c r="A2211" s="89" t="s">
        <v>524</v>
      </c>
      <c r="B2211" s="181" t="s">
        <v>6132</v>
      </c>
      <c r="C2211" s="181" t="s">
        <v>6133</v>
      </c>
      <c r="D2211" s="181" t="s">
        <v>6150</v>
      </c>
    </row>
    <row r="2212" spans="1:4" s="176" customFormat="1" x14ac:dyDescent="0.3">
      <c r="A2212" s="89" t="s">
        <v>524</v>
      </c>
      <c r="B2212" s="181" t="s">
        <v>6132</v>
      </c>
      <c r="C2212" s="181" t="s">
        <v>6133</v>
      </c>
      <c r="D2212" s="181" t="s">
        <v>6151</v>
      </c>
    </row>
    <row r="2213" spans="1:4" s="176" customFormat="1" x14ac:dyDescent="0.3">
      <c r="A2213" s="89" t="s">
        <v>524</v>
      </c>
      <c r="B2213" s="181" t="s">
        <v>6132</v>
      </c>
      <c r="C2213" s="181" t="s">
        <v>6133</v>
      </c>
      <c r="D2213" s="181" t="s">
        <v>5258</v>
      </c>
    </row>
    <row r="2214" spans="1:4" s="176" customFormat="1" x14ac:dyDescent="0.3">
      <c r="A2214" s="89" t="s">
        <v>524</v>
      </c>
      <c r="B2214" s="181" t="s">
        <v>6132</v>
      </c>
      <c r="C2214" s="181" t="s">
        <v>6133</v>
      </c>
      <c r="D2214" s="181" t="s">
        <v>6152</v>
      </c>
    </row>
    <row r="2215" spans="1:4" s="176" customFormat="1" x14ac:dyDescent="0.3">
      <c r="A2215" s="89" t="s">
        <v>524</v>
      </c>
      <c r="B2215" s="181" t="s">
        <v>6132</v>
      </c>
      <c r="C2215" s="181" t="s">
        <v>6133</v>
      </c>
      <c r="D2215" s="181" t="s">
        <v>6153</v>
      </c>
    </row>
    <row r="2216" spans="1:4" s="176" customFormat="1" x14ac:dyDescent="0.3">
      <c r="A2216" s="89" t="s">
        <v>524</v>
      </c>
      <c r="B2216" s="181" t="s">
        <v>6132</v>
      </c>
      <c r="C2216" s="181" t="s">
        <v>6133</v>
      </c>
      <c r="D2216" s="181" t="s">
        <v>6154</v>
      </c>
    </row>
    <row r="2217" spans="1:4" s="176" customFormat="1" x14ac:dyDescent="0.3">
      <c r="A2217" s="89" t="s">
        <v>524</v>
      </c>
      <c r="B2217" s="181" t="s">
        <v>6132</v>
      </c>
      <c r="C2217" s="181" t="s">
        <v>6133</v>
      </c>
      <c r="D2217" s="181" t="s">
        <v>6155</v>
      </c>
    </row>
    <row r="2218" spans="1:4" s="176" customFormat="1" x14ac:dyDescent="0.3">
      <c r="A2218" s="89" t="s">
        <v>524</v>
      </c>
      <c r="B2218" s="181" t="s">
        <v>6132</v>
      </c>
      <c r="C2218" s="181" t="s">
        <v>6133</v>
      </c>
      <c r="D2218" s="181" t="s">
        <v>6156</v>
      </c>
    </row>
    <row r="2219" spans="1:4" s="176" customFormat="1" x14ac:dyDescent="0.3">
      <c r="A2219" s="89" t="s">
        <v>524</v>
      </c>
      <c r="B2219" s="181" t="s">
        <v>6132</v>
      </c>
      <c r="C2219" s="181" t="s">
        <v>6133</v>
      </c>
      <c r="D2219" s="181" t="s">
        <v>6157</v>
      </c>
    </row>
    <row r="2220" spans="1:4" s="176" customFormat="1" x14ac:dyDescent="0.3">
      <c r="A2220" s="89" t="s">
        <v>524</v>
      </c>
      <c r="B2220" s="181" t="s">
        <v>6132</v>
      </c>
      <c r="C2220" s="181" t="s">
        <v>6133</v>
      </c>
      <c r="D2220" s="181" t="s">
        <v>6158</v>
      </c>
    </row>
    <row r="2221" spans="1:4" s="176" customFormat="1" x14ac:dyDescent="0.3">
      <c r="A2221" s="89" t="s">
        <v>524</v>
      </c>
      <c r="B2221" s="181" t="s">
        <v>6132</v>
      </c>
      <c r="C2221" s="181" t="s">
        <v>6133</v>
      </c>
      <c r="D2221" s="181" t="s">
        <v>6159</v>
      </c>
    </row>
    <row r="2222" spans="1:4" s="176" customFormat="1" x14ac:dyDescent="0.3">
      <c r="A2222" s="89" t="s">
        <v>524</v>
      </c>
      <c r="B2222" s="181" t="s">
        <v>6132</v>
      </c>
      <c r="C2222" s="181" t="s">
        <v>6133</v>
      </c>
      <c r="D2222" s="181" t="s">
        <v>6160</v>
      </c>
    </row>
    <row r="2223" spans="1:4" s="176" customFormat="1" x14ac:dyDescent="0.3">
      <c r="A2223" s="89" t="s">
        <v>524</v>
      </c>
      <c r="B2223" s="181" t="s">
        <v>6132</v>
      </c>
      <c r="C2223" s="181" t="s">
        <v>6133</v>
      </c>
      <c r="D2223" s="181" t="s">
        <v>6161</v>
      </c>
    </row>
    <row r="2224" spans="1:4" s="176" customFormat="1" x14ac:dyDescent="0.3">
      <c r="A2224" s="89" t="s">
        <v>524</v>
      </c>
      <c r="B2224" s="181" t="s">
        <v>6132</v>
      </c>
      <c r="C2224" s="181" t="s">
        <v>6133</v>
      </c>
      <c r="D2224" s="181" t="s">
        <v>6162</v>
      </c>
    </row>
    <row r="2225" spans="1:4" s="176" customFormat="1" x14ac:dyDescent="0.3">
      <c r="A2225" s="89" t="s">
        <v>524</v>
      </c>
      <c r="B2225" s="181" t="s">
        <v>6132</v>
      </c>
      <c r="C2225" s="181" t="s">
        <v>6133</v>
      </c>
      <c r="D2225" s="181" t="s">
        <v>6163</v>
      </c>
    </row>
    <row r="2226" spans="1:4" s="176" customFormat="1" x14ac:dyDescent="0.3">
      <c r="A2226" s="89" t="s">
        <v>524</v>
      </c>
      <c r="B2226" s="181" t="s">
        <v>6132</v>
      </c>
      <c r="C2226" s="181" t="s">
        <v>6133</v>
      </c>
      <c r="D2226" s="181" t="s">
        <v>6164</v>
      </c>
    </row>
    <row r="2227" spans="1:4" s="176" customFormat="1" x14ac:dyDescent="0.3">
      <c r="A2227" s="89" t="s">
        <v>524</v>
      </c>
      <c r="B2227" s="181" t="s">
        <v>6132</v>
      </c>
      <c r="C2227" s="181" t="s">
        <v>6133</v>
      </c>
      <c r="D2227" s="181" t="s">
        <v>6165</v>
      </c>
    </row>
    <row r="2228" spans="1:4" s="176" customFormat="1" x14ac:dyDescent="0.3">
      <c r="A2228" s="89" t="s">
        <v>524</v>
      </c>
      <c r="B2228" s="181" t="s">
        <v>6132</v>
      </c>
      <c r="C2228" s="181" t="s">
        <v>6133</v>
      </c>
      <c r="D2228" s="181" t="s">
        <v>4697</v>
      </c>
    </row>
    <row r="2229" spans="1:4" s="176" customFormat="1" x14ac:dyDescent="0.3">
      <c r="A2229" s="89" t="s">
        <v>524</v>
      </c>
      <c r="B2229" s="181" t="s">
        <v>6132</v>
      </c>
      <c r="C2229" s="181" t="s">
        <v>6133</v>
      </c>
      <c r="D2229" s="181" t="s">
        <v>6166</v>
      </c>
    </row>
    <row r="2230" spans="1:4" s="176" customFormat="1" x14ac:dyDescent="0.3">
      <c r="A2230" s="89" t="s">
        <v>524</v>
      </c>
      <c r="B2230" s="181" t="s">
        <v>6132</v>
      </c>
      <c r="C2230" s="181" t="s">
        <v>6133</v>
      </c>
      <c r="D2230" s="181" t="s">
        <v>6167</v>
      </c>
    </row>
    <row r="2231" spans="1:4" s="176" customFormat="1" x14ac:dyDescent="0.3">
      <c r="A2231" s="89" t="s">
        <v>524</v>
      </c>
      <c r="B2231" s="181" t="s">
        <v>6132</v>
      </c>
      <c r="C2231" s="181" t="s">
        <v>6133</v>
      </c>
      <c r="D2231" s="181" t="s">
        <v>5263</v>
      </c>
    </row>
    <row r="2232" spans="1:4" s="176" customFormat="1" x14ac:dyDescent="0.3">
      <c r="A2232" s="89" t="s">
        <v>524</v>
      </c>
      <c r="B2232" s="181" t="s">
        <v>6132</v>
      </c>
      <c r="C2232" s="181" t="s">
        <v>6133</v>
      </c>
      <c r="D2232" s="181" t="s">
        <v>6168</v>
      </c>
    </row>
    <row r="2233" spans="1:4" s="176" customFormat="1" x14ac:dyDescent="0.3">
      <c r="A2233" s="89" t="s">
        <v>524</v>
      </c>
      <c r="B2233" s="181" t="s">
        <v>6132</v>
      </c>
      <c r="C2233" s="181" t="s">
        <v>6133</v>
      </c>
      <c r="D2233" s="181" t="s">
        <v>6169</v>
      </c>
    </row>
    <row r="2234" spans="1:4" s="176" customFormat="1" x14ac:dyDescent="0.3">
      <c r="A2234" s="89" t="s">
        <v>524</v>
      </c>
      <c r="B2234" s="181" t="s">
        <v>6132</v>
      </c>
      <c r="C2234" s="181" t="s">
        <v>6133</v>
      </c>
      <c r="D2234" s="181" t="s">
        <v>6170</v>
      </c>
    </row>
    <row r="2235" spans="1:4" s="176" customFormat="1" x14ac:dyDescent="0.3">
      <c r="A2235" s="89" t="s">
        <v>524</v>
      </c>
      <c r="B2235" s="181" t="s">
        <v>6132</v>
      </c>
      <c r="C2235" s="181" t="s">
        <v>6133</v>
      </c>
      <c r="D2235" s="181" t="s">
        <v>6171</v>
      </c>
    </row>
    <row r="2236" spans="1:4" s="176" customFormat="1" x14ac:dyDescent="0.3">
      <c r="A2236" s="89" t="s">
        <v>524</v>
      </c>
      <c r="B2236" s="181" t="s">
        <v>6132</v>
      </c>
      <c r="C2236" s="181" t="s">
        <v>6133</v>
      </c>
      <c r="D2236" s="181" t="s">
        <v>6172</v>
      </c>
    </row>
    <row r="2237" spans="1:4" s="176" customFormat="1" x14ac:dyDescent="0.3">
      <c r="A2237" s="89" t="s">
        <v>524</v>
      </c>
      <c r="B2237" s="181" t="s">
        <v>6132</v>
      </c>
      <c r="C2237" s="181" t="s">
        <v>6133</v>
      </c>
      <c r="D2237" s="181" t="s">
        <v>6173</v>
      </c>
    </row>
    <row r="2238" spans="1:4" s="176" customFormat="1" x14ac:dyDescent="0.3">
      <c r="A2238" s="89" t="s">
        <v>524</v>
      </c>
      <c r="B2238" s="181" t="s">
        <v>6132</v>
      </c>
      <c r="C2238" s="181" t="s">
        <v>6133</v>
      </c>
      <c r="D2238" s="181" t="s">
        <v>6174</v>
      </c>
    </row>
    <row r="2239" spans="1:4" s="176" customFormat="1" x14ac:dyDescent="0.3">
      <c r="A2239" s="89" t="s">
        <v>524</v>
      </c>
      <c r="B2239" s="181" t="s">
        <v>6132</v>
      </c>
      <c r="C2239" s="181" t="s">
        <v>6133</v>
      </c>
      <c r="D2239" s="181" t="s">
        <v>6175</v>
      </c>
    </row>
    <row r="2240" spans="1:4" s="176" customFormat="1" x14ac:dyDescent="0.3">
      <c r="A2240" s="89" t="s">
        <v>524</v>
      </c>
      <c r="B2240" s="181" t="s">
        <v>6132</v>
      </c>
      <c r="C2240" s="181" t="s">
        <v>6133</v>
      </c>
      <c r="D2240" s="181" t="s">
        <v>6176</v>
      </c>
    </row>
    <row r="2241" spans="1:4" s="176" customFormat="1" x14ac:dyDescent="0.3">
      <c r="A2241" s="89" t="s">
        <v>524</v>
      </c>
      <c r="B2241" s="181" t="s">
        <v>6132</v>
      </c>
      <c r="C2241" s="181" t="s">
        <v>6133</v>
      </c>
      <c r="D2241" s="181" t="s">
        <v>5407</v>
      </c>
    </row>
    <row r="2242" spans="1:4" s="176" customFormat="1" x14ac:dyDescent="0.3">
      <c r="A2242" s="89" t="s">
        <v>524</v>
      </c>
      <c r="B2242" s="181" t="s">
        <v>6132</v>
      </c>
      <c r="C2242" s="181" t="s">
        <v>6133</v>
      </c>
      <c r="D2242" s="181" t="s">
        <v>6177</v>
      </c>
    </row>
    <row r="2243" spans="1:4" s="176" customFormat="1" x14ac:dyDescent="0.3">
      <c r="A2243" s="89" t="s">
        <v>524</v>
      </c>
      <c r="B2243" s="181" t="s">
        <v>6132</v>
      </c>
      <c r="C2243" s="181" t="s">
        <v>6133</v>
      </c>
      <c r="D2243" s="181" t="s">
        <v>4512</v>
      </c>
    </row>
    <row r="2244" spans="1:4" s="176" customFormat="1" x14ac:dyDescent="0.3">
      <c r="A2244" s="89" t="s">
        <v>524</v>
      </c>
      <c r="B2244" s="181" t="s">
        <v>6132</v>
      </c>
      <c r="C2244" s="181" t="s">
        <v>6133</v>
      </c>
      <c r="D2244" s="181" t="s">
        <v>6178</v>
      </c>
    </row>
    <row r="2245" spans="1:4" s="176" customFormat="1" x14ac:dyDescent="0.3">
      <c r="A2245" s="89" t="s">
        <v>524</v>
      </c>
      <c r="B2245" s="181" t="s">
        <v>6132</v>
      </c>
      <c r="C2245" s="181" t="s">
        <v>6133</v>
      </c>
      <c r="D2245" s="181" t="s">
        <v>6179</v>
      </c>
    </row>
    <row r="2246" spans="1:4" s="176" customFormat="1" x14ac:dyDescent="0.3">
      <c r="A2246" s="89" t="s">
        <v>524</v>
      </c>
      <c r="B2246" s="181" t="s">
        <v>6132</v>
      </c>
      <c r="C2246" s="181" t="s">
        <v>6133</v>
      </c>
      <c r="D2246" s="181" t="s">
        <v>6180</v>
      </c>
    </row>
    <row r="2247" spans="1:4" s="176" customFormat="1" x14ac:dyDescent="0.3">
      <c r="A2247" s="89" t="s">
        <v>524</v>
      </c>
      <c r="B2247" s="181" t="s">
        <v>6132</v>
      </c>
      <c r="C2247" s="181" t="s">
        <v>6133</v>
      </c>
      <c r="D2247" s="181" t="s">
        <v>5708</v>
      </c>
    </row>
    <row r="2248" spans="1:4" s="176" customFormat="1" x14ac:dyDescent="0.3">
      <c r="A2248" s="89" t="s">
        <v>524</v>
      </c>
      <c r="B2248" s="181" t="s">
        <v>6132</v>
      </c>
      <c r="C2248" s="181" t="s">
        <v>6133</v>
      </c>
      <c r="D2248" s="181" t="s">
        <v>5198</v>
      </c>
    </row>
    <row r="2249" spans="1:4" s="176" customFormat="1" x14ac:dyDescent="0.3">
      <c r="A2249" s="89" t="s">
        <v>524</v>
      </c>
      <c r="B2249" s="181" t="s">
        <v>6132</v>
      </c>
      <c r="C2249" s="181" t="s">
        <v>6133</v>
      </c>
      <c r="D2249" s="181" t="s">
        <v>6181</v>
      </c>
    </row>
    <row r="2250" spans="1:4" s="176" customFormat="1" x14ac:dyDescent="0.3">
      <c r="A2250" s="89" t="s">
        <v>524</v>
      </c>
      <c r="B2250" s="181" t="s">
        <v>6132</v>
      </c>
      <c r="C2250" s="181" t="s">
        <v>6133</v>
      </c>
      <c r="D2250" s="181" t="s">
        <v>6182</v>
      </c>
    </row>
    <row r="2251" spans="1:4" s="176" customFormat="1" x14ac:dyDescent="0.3">
      <c r="A2251" s="89" t="s">
        <v>524</v>
      </c>
      <c r="B2251" s="181" t="s">
        <v>6132</v>
      </c>
      <c r="C2251" s="181" t="s">
        <v>6133</v>
      </c>
      <c r="D2251" s="181" t="s">
        <v>6183</v>
      </c>
    </row>
    <row r="2252" spans="1:4" s="176" customFormat="1" x14ac:dyDescent="0.3">
      <c r="A2252" s="89" t="s">
        <v>524</v>
      </c>
      <c r="B2252" s="181" t="s">
        <v>6132</v>
      </c>
      <c r="C2252" s="181" t="s">
        <v>6133</v>
      </c>
      <c r="D2252" s="181" t="s">
        <v>5676</v>
      </c>
    </row>
    <row r="2253" spans="1:4" s="176" customFormat="1" x14ac:dyDescent="0.3">
      <c r="A2253" s="89" t="s">
        <v>524</v>
      </c>
      <c r="B2253" s="181" t="s">
        <v>6132</v>
      </c>
      <c r="C2253" s="181" t="s">
        <v>6133</v>
      </c>
      <c r="D2253" s="181" t="s">
        <v>6184</v>
      </c>
    </row>
    <row r="2254" spans="1:4" s="176" customFormat="1" x14ac:dyDescent="0.3">
      <c r="A2254" s="89" t="s">
        <v>524</v>
      </c>
      <c r="B2254" s="181" t="s">
        <v>6132</v>
      </c>
      <c r="C2254" s="181" t="s">
        <v>6133</v>
      </c>
      <c r="D2254" s="181" t="s">
        <v>6185</v>
      </c>
    </row>
    <row r="2255" spans="1:4" s="176" customFormat="1" x14ac:dyDescent="0.3">
      <c r="A2255" s="89" t="s">
        <v>524</v>
      </c>
      <c r="B2255" s="181" t="s">
        <v>6132</v>
      </c>
      <c r="C2255" s="181" t="s">
        <v>6133</v>
      </c>
      <c r="D2255" s="181" t="s">
        <v>6186</v>
      </c>
    </row>
    <row r="2256" spans="1:4" s="176" customFormat="1" x14ac:dyDescent="0.3">
      <c r="A2256" s="89" t="s">
        <v>524</v>
      </c>
      <c r="B2256" s="181" t="s">
        <v>6132</v>
      </c>
      <c r="C2256" s="181" t="s">
        <v>6133</v>
      </c>
      <c r="D2256" s="181" t="s">
        <v>6187</v>
      </c>
    </row>
    <row r="2257" spans="1:4" s="176" customFormat="1" x14ac:dyDescent="0.3">
      <c r="A2257" s="89" t="s">
        <v>524</v>
      </c>
      <c r="B2257" s="181" t="s">
        <v>6132</v>
      </c>
      <c r="C2257" s="181" t="s">
        <v>6133</v>
      </c>
      <c r="D2257" s="181" t="s">
        <v>6188</v>
      </c>
    </row>
    <row r="2258" spans="1:4" s="176" customFormat="1" x14ac:dyDescent="0.3">
      <c r="A2258" s="89" t="s">
        <v>524</v>
      </c>
      <c r="B2258" s="181" t="s">
        <v>6132</v>
      </c>
      <c r="C2258" s="181" t="s">
        <v>6133</v>
      </c>
      <c r="D2258" s="181" t="s">
        <v>6189</v>
      </c>
    </row>
    <row r="2259" spans="1:4" s="176" customFormat="1" x14ac:dyDescent="0.3">
      <c r="A2259" s="89" t="s">
        <v>524</v>
      </c>
      <c r="B2259" s="181" t="s">
        <v>6132</v>
      </c>
      <c r="C2259" s="181" t="s">
        <v>6133</v>
      </c>
      <c r="D2259" s="181" t="s">
        <v>6190</v>
      </c>
    </row>
    <row r="2260" spans="1:4" s="176" customFormat="1" x14ac:dyDescent="0.3">
      <c r="A2260" s="89" t="s">
        <v>524</v>
      </c>
      <c r="B2260" s="181" t="s">
        <v>6132</v>
      </c>
      <c r="C2260" s="181" t="s">
        <v>6133</v>
      </c>
      <c r="D2260" s="181" t="s">
        <v>6191</v>
      </c>
    </row>
    <row r="2261" spans="1:4" s="176" customFormat="1" x14ac:dyDescent="0.3">
      <c r="A2261" s="89" t="s">
        <v>524</v>
      </c>
      <c r="B2261" s="181" t="s">
        <v>6132</v>
      </c>
      <c r="C2261" s="181" t="s">
        <v>6133</v>
      </c>
      <c r="D2261" s="181" t="s">
        <v>6192</v>
      </c>
    </row>
    <row r="2262" spans="1:4" s="176" customFormat="1" x14ac:dyDescent="0.3">
      <c r="A2262" s="89" t="s">
        <v>524</v>
      </c>
      <c r="B2262" s="181" t="s">
        <v>6132</v>
      </c>
      <c r="C2262" s="181" t="s">
        <v>6133</v>
      </c>
      <c r="D2262" s="181" t="s">
        <v>6003</v>
      </c>
    </row>
    <row r="2263" spans="1:4" s="176" customFormat="1" x14ac:dyDescent="0.3">
      <c r="A2263" s="89" t="s">
        <v>524</v>
      </c>
      <c r="B2263" s="181" t="s">
        <v>6132</v>
      </c>
      <c r="C2263" s="181" t="s">
        <v>6133</v>
      </c>
      <c r="D2263" s="181" t="s">
        <v>6193</v>
      </c>
    </row>
    <row r="2264" spans="1:4" s="176" customFormat="1" x14ac:dyDescent="0.3">
      <c r="A2264" s="89" t="s">
        <v>524</v>
      </c>
      <c r="B2264" s="181" t="s">
        <v>6132</v>
      </c>
      <c r="C2264" s="181" t="s">
        <v>6133</v>
      </c>
      <c r="D2264" s="181" t="s">
        <v>6194</v>
      </c>
    </row>
    <row r="2265" spans="1:4" s="176" customFormat="1" x14ac:dyDescent="0.3">
      <c r="A2265" s="89" t="s">
        <v>524</v>
      </c>
      <c r="B2265" s="181" t="s">
        <v>6132</v>
      </c>
      <c r="C2265" s="181" t="s">
        <v>6133</v>
      </c>
      <c r="D2265" s="181" t="s">
        <v>6195</v>
      </c>
    </row>
    <row r="2266" spans="1:4" s="176" customFormat="1" x14ac:dyDescent="0.3">
      <c r="A2266" s="89" t="s">
        <v>524</v>
      </c>
      <c r="B2266" s="181" t="s">
        <v>6132</v>
      </c>
      <c r="C2266" s="181" t="s">
        <v>6133</v>
      </c>
      <c r="D2266" s="181" t="s">
        <v>6196</v>
      </c>
    </row>
    <row r="2267" spans="1:4" s="176" customFormat="1" x14ac:dyDescent="0.3">
      <c r="A2267" s="89" t="s">
        <v>524</v>
      </c>
      <c r="B2267" s="181" t="s">
        <v>6132</v>
      </c>
      <c r="C2267" s="181" t="s">
        <v>6133</v>
      </c>
      <c r="D2267" s="181" t="s">
        <v>6197</v>
      </c>
    </row>
    <row r="2268" spans="1:4" s="176" customFormat="1" x14ac:dyDescent="0.3">
      <c r="A2268" s="89" t="s">
        <v>524</v>
      </c>
      <c r="B2268" s="181" t="s">
        <v>6132</v>
      </c>
      <c r="C2268" s="181" t="s">
        <v>6133</v>
      </c>
      <c r="D2268" s="181" t="s">
        <v>6198</v>
      </c>
    </row>
    <row r="2269" spans="1:4" s="176" customFormat="1" x14ac:dyDescent="0.3">
      <c r="A2269" s="89" t="s">
        <v>524</v>
      </c>
      <c r="B2269" s="181" t="s">
        <v>6132</v>
      </c>
      <c r="C2269" s="181" t="s">
        <v>6133</v>
      </c>
      <c r="D2269" s="181" t="s">
        <v>6199</v>
      </c>
    </row>
    <row r="2270" spans="1:4" s="176" customFormat="1" x14ac:dyDescent="0.3">
      <c r="A2270" s="89" t="s">
        <v>524</v>
      </c>
      <c r="B2270" s="181" t="s">
        <v>6132</v>
      </c>
      <c r="C2270" s="181" t="s">
        <v>6133</v>
      </c>
      <c r="D2270" s="181" t="s">
        <v>6200</v>
      </c>
    </row>
    <row r="2271" spans="1:4" s="176" customFormat="1" x14ac:dyDescent="0.3">
      <c r="A2271" s="89" t="s">
        <v>524</v>
      </c>
      <c r="B2271" s="181" t="s">
        <v>6132</v>
      </c>
      <c r="C2271" s="181" t="s">
        <v>6133</v>
      </c>
      <c r="D2271" s="181" t="s">
        <v>6201</v>
      </c>
    </row>
    <row r="2272" spans="1:4" s="176" customFormat="1" x14ac:dyDescent="0.3">
      <c r="A2272" s="89" t="s">
        <v>524</v>
      </c>
      <c r="B2272" s="181" t="s">
        <v>6132</v>
      </c>
      <c r="C2272" s="181" t="s">
        <v>6133</v>
      </c>
      <c r="D2272" s="181" t="s">
        <v>6202</v>
      </c>
    </row>
    <row r="2273" spans="1:4" s="176" customFormat="1" x14ac:dyDescent="0.3">
      <c r="A2273" s="89" t="s">
        <v>524</v>
      </c>
      <c r="B2273" s="181" t="s">
        <v>6132</v>
      </c>
      <c r="C2273" s="181" t="s">
        <v>6133</v>
      </c>
      <c r="D2273" s="181" t="s">
        <v>6203</v>
      </c>
    </row>
    <row r="2274" spans="1:4" s="176" customFormat="1" x14ac:dyDescent="0.3">
      <c r="A2274" s="89" t="s">
        <v>524</v>
      </c>
      <c r="B2274" s="181" t="s">
        <v>6132</v>
      </c>
      <c r="C2274" s="181" t="s">
        <v>6133</v>
      </c>
      <c r="D2274" s="181" t="s">
        <v>5648</v>
      </c>
    </row>
    <row r="2275" spans="1:4" s="176" customFormat="1" x14ac:dyDescent="0.3">
      <c r="A2275" s="89" t="s">
        <v>524</v>
      </c>
      <c r="B2275" s="181" t="s">
        <v>6132</v>
      </c>
      <c r="C2275" s="181" t="s">
        <v>6133</v>
      </c>
      <c r="D2275" s="181" t="s">
        <v>6204</v>
      </c>
    </row>
    <row r="2276" spans="1:4" s="176" customFormat="1" x14ac:dyDescent="0.3">
      <c r="A2276" s="89" t="s">
        <v>524</v>
      </c>
      <c r="B2276" s="181" t="s">
        <v>6132</v>
      </c>
      <c r="C2276" s="181" t="s">
        <v>6133</v>
      </c>
      <c r="D2276" s="181" t="s">
        <v>6205</v>
      </c>
    </row>
    <row r="2277" spans="1:4" s="176" customFormat="1" x14ac:dyDescent="0.3">
      <c r="A2277" s="89" t="s">
        <v>524</v>
      </c>
      <c r="B2277" s="181" t="s">
        <v>6132</v>
      </c>
      <c r="C2277" s="181" t="s">
        <v>6133</v>
      </c>
      <c r="D2277" s="181" t="s">
        <v>6206</v>
      </c>
    </row>
    <row r="2278" spans="1:4" s="176" customFormat="1" x14ac:dyDescent="0.3">
      <c r="A2278" s="89" t="s">
        <v>524</v>
      </c>
      <c r="B2278" s="181" t="s">
        <v>6132</v>
      </c>
      <c r="C2278" s="181" t="s">
        <v>6133</v>
      </c>
      <c r="D2278" s="181" t="s">
        <v>6207</v>
      </c>
    </row>
    <row r="2279" spans="1:4" s="176" customFormat="1" x14ac:dyDescent="0.3">
      <c r="A2279" s="89" t="s">
        <v>524</v>
      </c>
      <c r="B2279" s="181" t="s">
        <v>6132</v>
      </c>
      <c r="C2279" s="181" t="s">
        <v>6133</v>
      </c>
      <c r="D2279" s="181" t="s">
        <v>6208</v>
      </c>
    </row>
    <row r="2280" spans="1:4" s="176" customFormat="1" x14ac:dyDescent="0.3">
      <c r="A2280" s="89" t="s">
        <v>524</v>
      </c>
      <c r="B2280" s="181" t="s">
        <v>6132</v>
      </c>
      <c r="C2280" s="181" t="s">
        <v>6133</v>
      </c>
      <c r="D2280" s="181" t="s">
        <v>6209</v>
      </c>
    </row>
    <row r="2281" spans="1:4" s="176" customFormat="1" x14ac:dyDescent="0.3">
      <c r="A2281" s="89" t="s">
        <v>524</v>
      </c>
      <c r="B2281" s="181" t="s">
        <v>6132</v>
      </c>
      <c r="C2281" s="181" t="s">
        <v>6133</v>
      </c>
      <c r="D2281" s="181" t="s">
        <v>6210</v>
      </c>
    </row>
    <row r="2282" spans="1:4" s="176" customFormat="1" x14ac:dyDescent="0.3">
      <c r="A2282" s="89" t="s">
        <v>524</v>
      </c>
      <c r="B2282" s="181" t="s">
        <v>6132</v>
      </c>
      <c r="C2282" s="181" t="s">
        <v>6133</v>
      </c>
      <c r="D2282" s="181" t="s">
        <v>6211</v>
      </c>
    </row>
    <row r="2283" spans="1:4" s="176" customFormat="1" x14ac:dyDescent="0.3">
      <c r="A2283" s="89" t="s">
        <v>524</v>
      </c>
      <c r="B2283" s="181" t="s">
        <v>6132</v>
      </c>
      <c r="C2283" s="181" t="s">
        <v>6133</v>
      </c>
      <c r="D2283" s="181" t="s">
        <v>6212</v>
      </c>
    </row>
    <row r="2284" spans="1:4" s="176" customFormat="1" x14ac:dyDescent="0.3">
      <c r="A2284" s="89" t="s">
        <v>524</v>
      </c>
      <c r="B2284" s="181" t="s">
        <v>6132</v>
      </c>
      <c r="C2284" s="181" t="s">
        <v>6133</v>
      </c>
      <c r="D2284" s="181" t="s">
        <v>6213</v>
      </c>
    </row>
    <row r="2285" spans="1:4" s="176" customFormat="1" x14ac:dyDescent="0.3">
      <c r="A2285" s="89" t="s">
        <v>524</v>
      </c>
      <c r="B2285" s="181" t="s">
        <v>6132</v>
      </c>
      <c r="C2285" s="181" t="s">
        <v>6133</v>
      </c>
      <c r="D2285" s="181" t="s">
        <v>6214</v>
      </c>
    </row>
    <row r="2286" spans="1:4" s="176" customFormat="1" x14ac:dyDescent="0.3">
      <c r="A2286" s="89" t="s">
        <v>524</v>
      </c>
      <c r="B2286" s="181" t="s">
        <v>6132</v>
      </c>
      <c r="C2286" s="181" t="s">
        <v>6133</v>
      </c>
      <c r="D2286" s="181" t="s">
        <v>6215</v>
      </c>
    </row>
    <row r="2287" spans="1:4" s="176" customFormat="1" x14ac:dyDescent="0.3">
      <c r="A2287" s="89" t="s">
        <v>524</v>
      </c>
      <c r="B2287" s="181" t="s">
        <v>6132</v>
      </c>
      <c r="C2287" s="181" t="s">
        <v>6133</v>
      </c>
      <c r="D2287" s="181" t="s">
        <v>6216</v>
      </c>
    </row>
    <row r="2288" spans="1:4" s="176" customFormat="1" x14ac:dyDescent="0.3">
      <c r="A2288" s="89" t="s">
        <v>524</v>
      </c>
      <c r="B2288" s="181" t="s">
        <v>6132</v>
      </c>
      <c r="C2288" s="181" t="s">
        <v>6133</v>
      </c>
      <c r="D2288" s="181" t="s">
        <v>6217</v>
      </c>
    </row>
    <row r="2289" spans="1:4" s="176" customFormat="1" x14ac:dyDescent="0.3">
      <c r="A2289" s="89" t="s">
        <v>524</v>
      </c>
      <c r="B2289" s="181" t="s">
        <v>6132</v>
      </c>
      <c r="C2289" s="181" t="s">
        <v>6133</v>
      </c>
      <c r="D2289" s="181" t="s">
        <v>6218</v>
      </c>
    </row>
    <row r="2290" spans="1:4" s="176" customFormat="1" x14ac:dyDescent="0.3">
      <c r="A2290" s="89" t="s">
        <v>524</v>
      </c>
      <c r="B2290" s="181" t="s">
        <v>6132</v>
      </c>
      <c r="C2290" s="181" t="s">
        <v>6133</v>
      </c>
      <c r="D2290" s="181" t="s">
        <v>6219</v>
      </c>
    </row>
    <row r="2291" spans="1:4" s="176" customFormat="1" x14ac:dyDescent="0.3">
      <c r="A2291" s="89" t="s">
        <v>524</v>
      </c>
      <c r="B2291" s="181" t="s">
        <v>6132</v>
      </c>
      <c r="C2291" s="181" t="s">
        <v>6133</v>
      </c>
      <c r="D2291" s="181" t="s">
        <v>6220</v>
      </c>
    </row>
    <row r="2292" spans="1:4" s="176" customFormat="1" x14ac:dyDescent="0.3">
      <c r="A2292" s="89" t="s">
        <v>524</v>
      </c>
      <c r="B2292" s="181" t="s">
        <v>6132</v>
      </c>
      <c r="C2292" s="181" t="s">
        <v>6133</v>
      </c>
      <c r="D2292" s="181" t="s">
        <v>6221</v>
      </c>
    </row>
    <row r="2293" spans="1:4" s="176" customFormat="1" x14ac:dyDescent="0.3">
      <c r="A2293" s="89" t="s">
        <v>524</v>
      </c>
      <c r="B2293" s="181" t="s">
        <v>6132</v>
      </c>
      <c r="C2293" s="181" t="s">
        <v>6133</v>
      </c>
      <c r="D2293" s="181" t="s">
        <v>6222</v>
      </c>
    </row>
    <row r="2294" spans="1:4" s="176" customFormat="1" x14ac:dyDescent="0.3">
      <c r="A2294" s="89" t="s">
        <v>524</v>
      </c>
      <c r="B2294" s="181" t="s">
        <v>6132</v>
      </c>
      <c r="C2294" s="181" t="s">
        <v>6133</v>
      </c>
      <c r="D2294" s="181" t="s">
        <v>6223</v>
      </c>
    </row>
    <row r="2295" spans="1:4" s="176" customFormat="1" x14ac:dyDescent="0.3">
      <c r="A2295" s="89" t="s">
        <v>524</v>
      </c>
      <c r="B2295" s="181" t="s">
        <v>6132</v>
      </c>
      <c r="C2295" s="181" t="s">
        <v>6133</v>
      </c>
      <c r="D2295" s="181" t="s">
        <v>6224</v>
      </c>
    </row>
    <row r="2296" spans="1:4" s="176" customFormat="1" x14ac:dyDescent="0.3">
      <c r="A2296" s="89" t="s">
        <v>524</v>
      </c>
      <c r="B2296" s="181" t="s">
        <v>6132</v>
      </c>
      <c r="C2296" s="181" t="s">
        <v>6133</v>
      </c>
      <c r="D2296" s="181" t="s">
        <v>6225</v>
      </c>
    </row>
    <row r="2297" spans="1:4" s="176" customFormat="1" x14ac:dyDescent="0.3">
      <c r="A2297" s="89" t="s">
        <v>524</v>
      </c>
      <c r="B2297" s="181" t="s">
        <v>6132</v>
      </c>
      <c r="C2297" s="181" t="s">
        <v>6133</v>
      </c>
      <c r="D2297" s="181" t="s">
        <v>6226</v>
      </c>
    </row>
    <row r="2298" spans="1:4" s="176" customFormat="1" x14ac:dyDescent="0.3">
      <c r="A2298" s="89" t="s">
        <v>524</v>
      </c>
      <c r="B2298" s="181" t="s">
        <v>6132</v>
      </c>
      <c r="C2298" s="181" t="s">
        <v>6133</v>
      </c>
      <c r="D2298" s="181" t="s">
        <v>6227</v>
      </c>
    </row>
    <row r="2299" spans="1:4" s="176" customFormat="1" x14ac:dyDescent="0.3">
      <c r="A2299" s="89" t="s">
        <v>524</v>
      </c>
      <c r="B2299" s="181" t="s">
        <v>6132</v>
      </c>
      <c r="C2299" s="181" t="s">
        <v>6133</v>
      </c>
      <c r="D2299" s="181" t="s">
        <v>6228</v>
      </c>
    </row>
    <row r="2300" spans="1:4" s="176" customFormat="1" x14ac:dyDescent="0.3">
      <c r="A2300" s="89" t="s">
        <v>524</v>
      </c>
      <c r="B2300" s="181" t="s">
        <v>6132</v>
      </c>
      <c r="C2300" s="181" t="s">
        <v>6133</v>
      </c>
      <c r="D2300" s="181" t="s">
        <v>6229</v>
      </c>
    </row>
    <row r="2301" spans="1:4" s="176" customFormat="1" x14ac:dyDescent="0.3">
      <c r="A2301" s="89" t="s">
        <v>524</v>
      </c>
      <c r="B2301" s="181" t="s">
        <v>6132</v>
      </c>
      <c r="C2301" s="181" t="s">
        <v>6133</v>
      </c>
      <c r="D2301" s="181" t="s">
        <v>6230</v>
      </c>
    </row>
    <row r="2302" spans="1:4" s="176" customFormat="1" x14ac:dyDescent="0.3">
      <c r="A2302" s="89" t="s">
        <v>524</v>
      </c>
      <c r="B2302" s="181" t="s">
        <v>6132</v>
      </c>
      <c r="C2302" s="181" t="s">
        <v>6231</v>
      </c>
      <c r="D2302" s="181" t="s">
        <v>6232</v>
      </c>
    </row>
    <row r="2303" spans="1:4" s="176" customFormat="1" x14ac:dyDescent="0.3">
      <c r="A2303" s="89" t="s">
        <v>524</v>
      </c>
      <c r="B2303" s="181" t="s">
        <v>6132</v>
      </c>
      <c r="C2303" s="181" t="s">
        <v>6231</v>
      </c>
      <c r="D2303" s="181" t="s">
        <v>6233</v>
      </c>
    </row>
    <row r="2304" spans="1:4" s="176" customFormat="1" x14ac:dyDescent="0.3">
      <c r="A2304" s="89" t="s">
        <v>524</v>
      </c>
      <c r="B2304" s="181" t="s">
        <v>6132</v>
      </c>
      <c r="C2304" s="181" t="s">
        <v>6231</v>
      </c>
      <c r="D2304" s="181" t="s">
        <v>6234</v>
      </c>
    </row>
    <row r="2305" spans="1:4" s="176" customFormat="1" x14ac:dyDescent="0.3">
      <c r="A2305" s="89" t="s">
        <v>524</v>
      </c>
      <c r="B2305" s="181" t="s">
        <v>6132</v>
      </c>
      <c r="C2305" s="181" t="s">
        <v>6231</v>
      </c>
      <c r="D2305" s="181" t="s">
        <v>6235</v>
      </c>
    </row>
    <row r="2306" spans="1:4" s="176" customFormat="1" x14ac:dyDescent="0.3">
      <c r="A2306" s="89" t="s">
        <v>524</v>
      </c>
      <c r="B2306" s="181" t="s">
        <v>6132</v>
      </c>
      <c r="C2306" s="181" t="s">
        <v>6231</v>
      </c>
      <c r="D2306" s="181" t="s">
        <v>6236</v>
      </c>
    </row>
    <row r="2307" spans="1:4" s="176" customFormat="1" x14ac:dyDescent="0.3">
      <c r="A2307" s="89" t="s">
        <v>524</v>
      </c>
      <c r="B2307" s="181" t="s">
        <v>6132</v>
      </c>
      <c r="C2307" s="181" t="s">
        <v>6231</v>
      </c>
      <c r="D2307" s="181" t="s">
        <v>6237</v>
      </c>
    </row>
    <row r="2308" spans="1:4" s="176" customFormat="1" x14ac:dyDescent="0.3">
      <c r="A2308" s="89" t="s">
        <v>524</v>
      </c>
      <c r="B2308" s="181" t="s">
        <v>6132</v>
      </c>
      <c r="C2308" s="181" t="s">
        <v>6231</v>
      </c>
      <c r="D2308" s="181" t="s">
        <v>6238</v>
      </c>
    </row>
    <row r="2309" spans="1:4" s="176" customFormat="1" x14ac:dyDescent="0.3">
      <c r="A2309" s="89" t="s">
        <v>524</v>
      </c>
      <c r="B2309" s="181" t="s">
        <v>6132</v>
      </c>
      <c r="C2309" s="181" t="s">
        <v>6231</v>
      </c>
      <c r="D2309" s="181" t="s">
        <v>6239</v>
      </c>
    </row>
    <row r="2310" spans="1:4" s="176" customFormat="1" x14ac:dyDescent="0.3">
      <c r="A2310" s="89" t="s">
        <v>524</v>
      </c>
      <c r="B2310" s="181" t="s">
        <v>6132</v>
      </c>
      <c r="C2310" s="181" t="s">
        <v>6231</v>
      </c>
      <c r="D2310" s="181" t="s">
        <v>6240</v>
      </c>
    </row>
    <row r="2311" spans="1:4" s="176" customFormat="1" x14ac:dyDescent="0.3">
      <c r="A2311" s="89" t="s">
        <v>524</v>
      </c>
      <c r="B2311" s="181" t="s">
        <v>6132</v>
      </c>
      <c r="C2311" s="181" t="s">
        <v>6231</v>
      </c>
      <c r="D2311" s="181" t="s">
        <v>6241</v>
      </c>
    </row>
    <row r="2312" spans="1:4" s="176" customFormat="1" x14ac:dyDescent="0.3">
      <c r="A2312" s="89" t="s">
        <v>524</v>
      </c>
      <c r="B2312" s="181" t="s">
        <v>6132</v>
      </c>
      <c r="C2312" s="181" t="s">
        <v>6231</v>
      </c>
      <c r="D2312" s="181" t="s">
        <v>6242</v>
      </c>
    </row>
    <row r="2313" spans="1:4" s="176" customFormat="1" x14ac:dyDescent="0.3">
      <c r="A2313" s="89" t="s">
        <v>524</v>
      </c>
      <c r="B2313" s="181" t="s">
        <v>6132</v>
      </c>
      <c r="C2313" s="181" t="s">
        <v>6231</v>
      </c>
      <c r="D2313" s="181" t="s">
        <v>6243</v>
      </c>
    </row>
    <row r="2314" spans="1:4" s="176" customFormat="1" x14ac:dyDescent="0.3">
      <c r="A2314" s="89" t="s">
        <v>524</v>
      </c>
      <c r="B2314" s="181" t="s">
        <v>6132</v>
      </c>
      <c r="C2314" s="181" t="s">
        <v>6231</v>
      </c>
      <c r="D2314" s="181" t="s">
        <v>6244</v>
      </c>
    </row>
    <row r="2315" spans="1:4" s="176" customFormat="1" x14ac:dyDescent="0.3">
      <c r="A2315" s="89" t="s">
        <v>524</v>
      </c>
      <c r="B2315" s="181" t="s">
        <v>6132</v>
      </c>
      <c r="C2315" s="181" t="s">
        <v>6231</v>
      </c>
      <c r="D2315" s="181" t="s">
        <v>6245</v>
      </c>
    </row>
    <row r="2316" spans="1:4" s="176" customFormat="1" x14ac:dyDescent="0.3">
      <c r="A2316" s="89" t="s">
        <v>524</v>
      </c>
      <c r="B2316" s="181" t="s">
        <v>6132</v>
      </c>
      <c r="C2316" s="181" t="s">
        <v>6231</v>
      </c>
      <c r="D2316" s="181" t="s">
        <v>6246</v>
      </c>
    </row>
    <row r="2317" spans="1:4" s="176" customFormat="1" x14ac:dyDescent="0.3">
      <c r="A2317" s="89" t="s">
        <v>524</v>
      </c>
      <c r="B2317" s="181" t="s">
        <v>6132</v>
      </c>
      <c r="C2317" s="181" t="s">
        <v>6231</v>
      </c>
      <c r="D2317" s="181" t="s">
        <v>6247</v>
      </c>
    </row>
    <row r="2318" spans="1:4" s="176" customFormat="1" x14ac:dyDescent="0.3">
      <c r="A2318" s="89" t="s">
        <v>524</v>
      </c>
      <c r="B2318" s="181" t="s">
        <v>6132</v>
      </c>
      <c r="C2318" s="181" t="s">
        <v>6231</v>
      </c>
      <c r="D2318" s="181" t="s">
        <v>6248</v>
      </c>
    </row>
    <row r="2319" spans="1:4" s="176" customFormat="1" x14ac:dyDescent="0.3">
      <c r="A2319" s="89" t="s">
        <v>524</v>
      </c>
      <c r="B2319" s="181" t="s">
        <v>6132</v>
      </c>
      <c r="C2319" s="181" t="s">
        <v>6231</v>
      </c>
      <c r="D2319" s="181" t="s">
        <v>6249</v>
      </c>
    </row>
    <row r="2320" spans="1:4" s="176" customFormat="1" x14ac:dyDescent="0.3">
      <c r="A2320" s="89" t="s">
        <v>524</v>
      </c>
      <c r="B2320" s="181" t="s">
        <v>6132</v>
      </c>
      <c r="C2320" s="181" t="s">
        <v>6231</v>
      </c>
      <c r="D2320" s="181" t="s">
        <v>6250</v>
      </c>
    </row>
    <row r="2321" spans="1:4" s="176" customFormat="1" x14ac:dyDescent="0.3">
      <c r="A2321" s="89" t="s">
        <v>524</v>
      </c>
      <c r="B2321" s="181" t="s">
        <v>6132</v>
      </c>
      <c r="C2321" s="181" t="s">
        <v>6231</v>
      </c>
      <c r="D2321" s="181" t="s">
        <v>6251</v>
      </c>
    </row>
    <row r="2322" spans="1:4" s="176" customFormat="1" x14ac:dyDescent="0.3">
      <c r="A2322" s="89" t="s">
        <v>524</v>
      </c>
      <c r="B2322" s="181" t="s">
        <v>6132</v>
      </c>
      <c r="C2322" s="181" t="s">
        <v>6231</v>
      </c>
      <c r="D2322" s="181" t="s">
        <v>6252</v>
      </c>
    </row>
    <row r="2323" spans="1:4" s="176" customFormat="1" x14ac:dyDescent="0.3">
      <c r="A2323" s="89" t="s">
        <v>524</v>
      </c>
      <c r="B2323" s="181" t="s">
        <v>6132</v>
      </c>
      <c r="C2323" s="181" t="s">
        <v>6231</v>
      </c>
      <c r="D2323" s="181" t="s">
        <v>6253</v>
      </c>
    </row>
    <row r="2324" spans="1:4" s="176" customFormat="1" x14ac:dyDescent="0.3">
      <c r="A2324" s="89" t="s">
        <v>524</v>
      </c>
      <c r="B2324" s="181" t="s">
        <v>6132</v>
      </c>
      <c r="C2324" s="181" t="s">
        <v>6231</v>
      </c>
      <c r="D2324" s="181" t="s">
        <v>6254</v>
      </c>
    </row>
    <row r="2325" spans="1:4" s="176" customFormat="1" x14ac:dyDescent="0.3">
      <c r="A2325" s="89" t="s">
        <v>524</v>
      </c>
      <c r="B2325" s="181" t="s">
        <v>6132</v>
      </c>
      <c r="C2325" s="181" t="s">
        <v>6231</v>
      </c>
      <c r="D2325" s="181" t="s">
        <v>6255</v>
      </c>
    </row>
    <row r="2326" spans="1:4" s="176" customFormat="1" x14ac:dyDescent="0.3">
      <c r="A2326" s="89" t="s">
        <v>524</v>
      </c>
      <c r="B2326" s="181" t="s">
        <v>6132</v>
      </c>
      <c r="C2326" s="181" t="s">
        <v>6231</v>
      </c>
      <c r="D2326" s="181" t="s">
        <v>6256</v>
      </c>
    </row>
    <row r="2327" spans="1:4" s="176" customFormat="1" x14ac:dyDescent="0.3">
      <c r="A2327" s="89" t="s">
        <v>524</v>
      </c>
      <c r="B2327" s="181" t="s">
        <v>6132</v>
      </c>
      <c r="C2327" s="181" t="s">
        <v>6231</v>
      </c>
      <c r="D2327" s="181" t="s">
        <v>6257</v>
      </c>
    </row>
    <row r="2328" spans="1:4" s="176" customFormat="1" x14ac:dyDescent="0.3">
      <c r="A2328" s="89" t="s">
        <v>524</v>
      </c>
      <c r="B2328" s="181" t="s">
        <v>6132</v>
      </c>
      <c r="C2328" s="181" t="s">
        <v>6231</v>
      </c>
      <c r="D2328" s="181" t="s">
        <v>5190</v>
      </c>
    </row>
    <row r="2329" spans="1:4" s="176" customFormat="1" x14ac:dyDescent="0.3">
      <c r="A2329" s="89" t="s">
        <v>524</v>
      </c>
      <c r="B2329" s="181" t="s">
        <v>6132</v>
      </c>
      <c r="C2329" s="181" t="s">
        <v>6231</v>
      </c>
      <c r="D2329" s="181" t="s">
        <v>5226</v>
      </c>
    </row>
    <row r="2330" spans="1:4" s="176" customFormat="1" x14ac:dyDescent="0.3">
      <c r="A2330" s="89" t="s">
        <v>524</v>
      </c>
      <c r="B2330" s="181" t="s">
        <v>6132</v>
      </c>
      <c r="C2330" s="181" t="s">
        <v>6231</v>
      </c>
      <c r="D2330" s="181" t="s">
        <v>6258</v>
      </c>
    </row>
    <row r="2331" spans="1:4" s="176" customFormat="1" x14ac:dyDescent="0.3">
      <c r="A2331" s="89" t="s">
        <v>524</v>
      </c>
      <c r="B2331" s="181" t="s">
        <v>6132</v>
      </c>
      <c r="C2331" s="181" t="s">
        <v>6231</v>
      </c>
      <c r="D2331" s="181" t="s">
        <v>6259</v>
      </c>
    </row>
    <row r="2332" spans="1:4" s="176" customFormat="1" x14ac:dyDescent="0.3">
      <c r="A2332" s="89" t="s">
        <v>524</v>
      </c>
      <c r="B2332" s="181" t="s">
        <v>6132</v>
      </c>
      <c r="C2332" s="181" t="s">
        <v>6231</v>
      </c>
      <c r="D2332" s="181" t="s">
        <v>6260</v>
      </c>
    </row>
    <row r="2333" spans="1:4" s="176" customFormat="1" x14ac:dyDescent="0.3">
      <c r="A2333" s="89" t="s">
        <v>524</v>
      </c>
      <c r="B2333" s="181" t="s">
        <v>6132</v>
      </c>
      <c r="C2333" s="181" t="s">
        <v>6231</v>
      </c>
      <c r="D2333" s="181" t="s">
        <v>6261</v>
      </c>
    </row>
    <row r="2334" spans="1:4" s="176" customFormat="1" x14ac:dyDescent="0.3">
      <c r="A2334" s="89" t="s">
        <v>524</v>
      </c>
      <c r="B2334" s="181" t="s">
        <v>6132</v>
      </c>
      <c r="C2334" s="181" t="s">
        <v>6231</v>
      </c>
      <c r="D2334" s="181" t="s">
        <v>6262</v>
      </c>
    </row>
    <row r="2335" spans="1:4" s="176" customFormat="1" x14ac:dyDescent="0.3">
      <c r="A2335" s="89" t="s">
        <v>524</v>
      </c>
      <c r="B2335" s="181" t="s">
        <v>6132</v>
      </c>
      <c r="C2335" s="181" t="s">
        <v>6231</v>
      </c>
      <c r="D2335" s="181" t="s">
        <v>6263</v>
      </c>
    </row>
    <row r="2336" spans="1:4" s="176" customFormat="1" x14ac:dyDescent="0.3">
      <c r="A2336" s="89" t="s">
        <v>524</v>
      </c>
      <c r="B2336" s="181" t="s">
        <v>6132</v>
      </c>
      <c r="C2336" s="181" t="s">
        <v>6231</v>
      </c>
      <c r="D2336" s="181" t="s">
        <v>6264</v>
      </c>
    </row>
    <row r="2337" spans="1:4" s="176" customFormat="1" x14ac:dyDescent="0.3">
      <c r="A2337" s="89" t="s">
        <v>524</v>
      </c>
      <c r="B2337" s="181" t="s">
        <v>6132</v>
      </c>
      <c r="C2337" s="181" t="s">
        <v>6231</v>
      </c>
      <c r="D2337" s="181" t="s">
        <v>6265</v>
      </c>
    </row>
    <row r="2338" spans="1:4" s="176" customFormat="1" x14ac:dyDescent="0.3">
      <c r="A2338" s="89" t="s">
        <v>524</v>
      </c>
      <c r="B2338" s="181" t="s">
        <v>6132</v>
      </c>
      <c r="C2338" s="181" t="s">
        <v>6231</v>
      </c>
      <c r="D2338" s="181" t="s">
        <v>6266</v>
      </c>
    </row>
    <row r="2339" spans="1:4" s="176" customFormat="1" x14ac:dyDescent="0.3">
      <c r="A2339" s="89" t="s">
        <v>524</v>
      </c>
      <c r="B2339" s="181" t="s">
        <v>6132</v>
      </c>
      <c r="C2339" s="181" t="s">
        <v>6231</v>
      </c>
      <c r="D2339" s="181" t="s">
        <v>6267</v>
      </c>
    </row>
    <row r="2340" spans="1:4" s="176" customFormat="1" x14ac:dyDescent="0.3">
      <c r="A2340" s="89" t="s">
        <v>524</v>
      </c>
      <c r="B2340" s="181" t="s">
        <v>6132</v>
      </c>
      <c r="C2340" s="181" t="s">
        <v>6231</v>
      </c>
      <c r="D2340" s="181" t="s">
        <v>5146</v>
      </c>
    </row>
    <row r="2341" spans="1:4" s="176" customFormat="1" x14ac:dyDescent="0.3">
      <c r="A2341" s="89" t="s">
        <v>524</v>
      </c>
      <c r="B2341" s="181" t="s">
        <v>6132</v>
      </c>
      <c r="C2341" s="181" t="s">
        <v>6231</v>
      </c>
      <c r="D2341" s="181" t="s">
        <v>6268</v>
      </c>
    </row>
    <row r="2342" spans="1:4" s="176" customFormat="1" x14ac:dyDescent="0.3">
      <c r="A2342" s="89" t="s">
        <v>524</v>
      </c>
      <c r="B2342" s="181" t="s">
        <v>6132</v>
      </c>
      <c r="C2342" s="181" t="s">
        <v>6231</v>
      </c>
      <c r="D2342" s="181" t="s">
        <v>6269</v>
      </c>
    </row>
    <row r="2343" spans="1:4" s="176" customFormat="1" x14ac:dyDescent="0.3">
      <c r="A2343" s="89" t="s">
        <v>524</v>
      </c>
      <c r="B2343" s="181" t="s">
        <v>6132</v>
      </c>
      <c r="C2343" s="181" t="s">
        <v>6231</v>
      </c>
      <c r="D2343" s="181" t="s">
        <v>6270</v>
      </c>
    </row>
    <row r="2344" spans="1:4" s="176" customFormat="1" x14ac:dyDescent="0.3">
      <c r="A2344" s="89" t="s">
        <v>524</v>
      </c>
      <c r="B2344" s="181" t="s">
        <v>6132</v>
      </c>
      <c r="C2344" s="181" t="s">
        <v>6231</v>
      </c>
      <c r="D2344" s="181" t="s">
        <v>6271</v>
      </c>
    </row>
    <row r="2345" spans="1:4" s="176" customFormat="1" x14ac:dyDescent="0.3">
      <c r="A2345" s="89" t="s">
        <v>524</v>
      </c>
      <c r="B2345" s="181" t="s">
        <v>6132</v>
      </c>
      <c r="C2345" s="181" t="s">
        <v>6231</v>
      </c>
      <c r="D2345" s="181" t="s">
        <v>6272</v>
      </c>
    </row>
    <row r="2346" spans="1:4" s="176" customFormat="1" x14ac:dyDescent="0.3">
      <c r="A2346" s="89" t="s">
        <v>524</v>
      </c>
      <c r="B2346" s="181" t="s">
        <v>6132</v>
      </c>
      <c r="C2346" s="181" t="s">
        <v>6231</v>
      </c>
      <c r="D2346" s="181" t="s">
        <v>6273</v>
      </c>
    </row>
    <row r="2347" spans="1:4" s="176" customFormat="1" x14ac:dyDescent="0.3">
      <c r="A2347" s="89" t="s">
        <v>524</v>
      </c>
      <c r="B2347" s="181" t="s">
        <v>6132</v>
      </c>
      <c r="C2347" s="181" t="s">
        <v>6231</v>
      </c>
      <c r="D2347" s="181" t="s">
        <v>6274</v>
      </c>
    </row>
    <row r="2348" spans="1:4" s="176" customFormat="1" x14ac:dyDescent="0.3">
      <c r="A2348" s="89" t="s">
        <v>524</v>
      </c>
      <c r="B2348" s="181" t="s">
        <v>6132</v>
      </c>
      <c r="C2348" s="181" t="s">
        <v>6231</v>
      </c>
      <c r="D2348" s="181" t="s">
        <v>4235</v>
      </c>
    </row>
    <row r="2349" spans="1:4" s="176" customFormat="1" x14ac:dyDescent="0.3">
      <c r="A2349" s="89" t="s">
        <v>524</v>
      </c>
      <c r="B2349" s="181" t="s">
        <v>6132</v>
      </c>
      <c r="C2349" s="181" t="s">
        <v>6231</v>
      </c>
      <c r="D2349" s="181" t="s">
        <v>6275</v>
      </c>
    </row>
    <row r="2350" spans="1:4" s="176" customFormat="1" x14ac:dyDescent="0.3">
      <c r="A2350" s="89" t="s">
        <v>524</v>
      </c>
      <c r="B2350" s="181" t="s">
        <v>6132</v>
      </c>
      <c r="C2350" s="181" t="s">
        <v>6231</v>
      </c>
      <c r="D2350" s="181" t="s">
        <v>6276</v>
      </c>
    </row>
    <row r="2351" spans="1:4" s="176" customFormat="1" x14ac:dyDescent="0.3">
      <c r="A2351" s="89" t="s">
        <v>524</v>
      </c>
      <c r="B2351" s="181" t="s">
        <v>6132</v>
      </c>
      <c r="C2351" s="181" t="s">
        <v>6231</v>
      </c>
      <c r="D2351" s="181" t="s">
        <v>6277</v>
      </c>
    </row>
    <row r="2352" spans="1:4" s="176" customFormat="1" x14ac:dyDescent="0.3">
      <c r="A2352" s="89" t="s">
        <v>524</v>
      </c>
      <c r="B2352" s="181" t="s">
        <v>6132</v>
      </c>
      <c r="C2352" s="181" t="s">
        <v>6231</v>
      </c>
      <c r="D2352" s="181" t="s">
        <v>6278</v>
      </c>
    </row>
    <row r="2353" spans="1:4" s="176" customFormat="1" x14ac:dyDescent="0.3">
      <c r="A2353" s="89" t="s">
        <v>524</v>
      </c>
      <c r="B2353" s="181" t="s">
        <v>6132</v>
      </c>
      <c r="C2353" s="181" t="s">
        <v>6231</v>
      </c>
      <c r="D2353" s="181" t="s">
        <v>6279</v>
      </c>
    </row>
    <row r="2354" spans="1:4" s="176" customFormat="1" x14ac:dyDescent="0.3">
      <c r="A2354" s="89" t="s">
        <v>524</v>
      </c>
      <c r="B2354" s="181" t="s">
        <v>6132</v>
      </c>
      <c r="C2354" s="181" t="s">
        <v>6231</v>
      </c>
      <c r="D2354" s="181" t="s">
        <v>6280</v>
      </c>
    </row>
    <row r="2355" spans="1:4" s="176" customFormat="1" x14ac:dyDescent="0.3">
      <c r="A2355" s="89" t="s">
        <v>524</v>
      </c>
      <c r="B2355" s="181" t="s">
        <v>6132</v>
      </c>
      <c r="C2355" s="181" t="s">
        <v>6231</v>
      </c>
      <c r="D2355" s="181" t="s">
        <v>6281</v>
      </c>
    </row>
    <row r="2356" spans="1:4" s="176" customFormat="1" x14ac:dyDescent="0.3">
      <c r="A2356" s="89" t="s">
        <v>524</v>
      </c>
      <c r="B2356" s="181" t="s">
        <v>6132</v>
      </c>
      <c r="C2356" s="181" t="s">
        <v>6231</v>
      </c>
      <c r="D2356" s="181" t="s">
        <v>6282</v>
      </c>
    </row>
    <row r="2357" spans="1:4" s="176" customFormat="1" x14ac:dyDescent="0.3">
      <c r="A2357" s="89" t="s">
        <v>524</v>
      </c>
      <c r="B2357" s="181" t="s">
        <v>6132</v>
      </c>
      <c r="C2357" s="181" t="s">
        <v>6231</v>
      </c>
      <c r="D2357" s="181" t="s">
        <v>6283</v>
      </c>
    </row>
    <row r="2358" spans="1:4" s="176" customFormat="1" x14ac:dyDescent="0.3">
      <c r="A2358" s="89" t="s">
        <v>524</v>
      </c>
      <c r="B2358" s="181" t="s">
        <v>6132</v>
      </c>
      <c r="C2358" s="181" t="s">
        <v>6231</v>
      </c>
      <c r="D2358" s="181" t="s">
        <v>6284</v>
      </c>
    </row>
    <row r="2359" spans="1:4" s="176" customFormat="1" x14ac:dyDescent="0.3">
      <c r="A2359" s="89" t="s">
        <v>524</v>
      </c>
      <c r="B2359" s="181" t="s">
        <v>6132</v>
      </c>
      <c r="C2359" s="181" t="s">
        <v>6231</v>
      </c>
      <c r="D2359" s="181" t="s">
        <v>6285</v>
      </c>
    </row>
    <row r="2360" spans="1:4" s="176" customFormat="1" x14ac:dyDescent="0.3">
      <c r="A2360" s="89" t="s">
        <v>524</v>
      </c>
      <c r="B2360" s="181" t="s">
        <v>6132</v>
      </c>
      <c r="C2360" s="181" t="s">
        <v>6231</v>
      </c>
      <c r="D2360" s="181" t="s">
        <v>6286</v>
      </c>
    </row>
    <row r="2361" spans="1:4" s="176" customFormat="1" x14ac:dyDescent="0.3">
      <c r="A2361" s="89" t="s">
        <v>524</v>
      </c>
      <c r="B2361" s="181" t="s">
        <v>6132</v>
      </c>
      <c r="C2361" s="181" t="s">
        <v>6231</v>
      </c>
      <c r="D2361" s="181" t="s">
        <v>6287</v>
      </c>
    </row>
    <row r="2362" spans="1:4" s="176" customFormat="1" x14ac:dyDescent="0.3">
      <c r="A2362" s="89" t="s">
        <v>524</v>
      </c>
      <c r="B2362" s="181" t="s">
        <v>6132</v>
      </c>
      <c r="C2362" s="181" t="s">
        <v>6231</v>
      </c>
      <c r="D2362" s="181" t="s">
        <v>6288</v>
      </c>
    </row>
    <row r="2363" spans="1:4" s="176" customFormat="1" x14ac:dyDescent="0.3">
      <c r="A2363" s="89" t="s">
        <v>524</v>
      </c>
      <c r="B2363" s="181" t="s">
        <v>6132</v>
      </c>
      <c r="C2363" s="181" t="s">
        <v>6231</v>
      </c>
      <c r="D2363" s="181" t="s">
        <v>6289</v>
      </c>
    </row>
    <row r="2364" spans="1:4" s="176" customFormat="1" x14ac:dyDescent="0.3">
      <c r="A2364" s="89" t="s">
        <v>524</v>
      </c>
      <c r="B2364" s="181" t="s">
        <v>6132</v>
      </c>
      <c r="C2364" s="181" t="s">
        <v>6231</v>
      </c>
      <c r="D2364" s="181" t="s">
        <v>6290</v>
      </c>
    </row>
    <row r="2365" spans="1:4" s="176" customFormat="1" x14ac:dyDescent="0.3">
      <c r="A2365" s="89" t="s">
        <v>524</v>
      </c>
      <c r="B2365" s="181" t="s">
        <v>6132</v>
      </c>
      <c r="C2365" s="181" t="s">
        <v>6231</v>
      </c>
      <c r="D2365" s="181" t="s">
        <v>6291</v>
      </c>
    </row>
    <row r="2366" spans="1:4" s="176" customFormat="1" x14ac:dyDescent="0.3">
      <c r="A2366" s="89" t="s">
        <v>524</v>
      </c>
      <c r="B2366" s="181" t="s">
        <v>6132</v>
      </c>
      <c r="C2366" s="181" t="s">
        <v>6231</v>
      </c>
      <c r="D2366" s="181" t="s">
        <v>6292</v>
      </c>
    </row>
    <row r="2367" spans="1:4" s="176" customFormat="1" x14ac:dyDescent="0.3">
      <c r="A2367" s="89" t="s">
        <v>524</v>
      </c>
      <c r="B2367" s="181" t="s">
        <v>6132</v>
      </c>
      <c r="C2367" s="181" t="s">
        <v>6231</v>
      </c>
      <c r="D2367" s="181" t="s">
        <v>6293</v>
      </c>
    </row>
    <row r="2368" spans="1:4" s="176" customFormat="1" x14ac:dyDescent="0.3">
      <c r="A2368" s="89" t="s">
        <v>524</v>
      </c>
      <c r="B2368" s="181" t="s">
        <v>6132</v>
      </c>
      <c r="C2368" s="181" t="s">
        <v>6231</v>
      </c>
      <c r="D2368" s="181" t="s">
        <v>6294</v>
      </c>
    </row>
    <row r="2369" spans="1:4" s="176" customFormat="1" x14ac:dyDescent="0.3">
      <c r="A2369" s="89" t="s">
        <v>524</v>
      </c>
      <c r="B2369" s="181" t="s">
        <v>6132</v>
      </c>
      <c r="C2369" s="181" t="s">
        <v>6231</v>
      </c>
      <c r="D2369" s="181" t="s">
        <v>6295</v>
      </c>
    </row>
    <row r="2370" spans="1:4" s="176" customFormat="1" x14ac:dyDescent="0.3">
      <c r="A2370" s="89" t="s">
        <v>524</v>
      </c>
      <c r="B2370" s="181" t="s">
        <v>6132</v>
      </c>
      <c r="C2370" s="181" t="s">
        <v>6231</v>
      </c>
      <c r="D2370" s="181" t="s">
        <v>6231</v>
      </c>
    </row>
    <row r="2371" spans="1:4" s="176" customFormat="1" x14ac:dyDescent="0.3">
      <c r="A2371" s="89" t="s">
        <v>524</v>
      </c>
      <c r="B2371" s="181" t="s">
        <v>6132</v>
      </c>
      <c r="C2371" s="181" t="s">
        <v>6231</v>
      </c>
      <c r="D2371" s="181" t="s">
        <v>6296</v>
      </c>
    </row>
    <row r="2372" spans="1:4" s="176" customFormat="1" x14ac:dyDescent="0.3">
      <c r="A2372" s="89" t="s">
        <v>524</v>
      </c>
      <c r="B2372" s="181" t="s">
        <v>6132</v>
      </c>
      <c r="C2372" s="181" t="s">
        <v>6231</v>
      </c>
      <c r="D2372" s="181" t="s">
        <v>6297</v>
      </c>
    </row>
    <row r="2373" spans="1:4" s="176" customFormat="1" x14ac:dyDescent="0.3">
      <c r="A2373" s="89" t="s">
        <v>524</v>
      </c>
      <c r="B2373" s="181" t="s">
        <v>6132</v>
      </c>
      <c r="C2373" s="181" t="s">
        <v>6231</v>
      </c>
      <c r="D2373" s="181" t="s">
        <v>6298</v>
      </c>
    </row>
    <row r="2374" spans="1:4" s="176" customFormat="1" x14ac:dyDescent="0.3">
      <c r="A2374" s="89" t="s">
        <v>524</v>
      </c>
      <c r="B2374" s="181" t="s">
        <v>6132</v>
      </c>
      <c r="C2374" s="181" t="s">
        <v>6231</v>
      </c>
      <c r="D2374" s="181" t="s">
        <v>6299</v>
      </c>
    </row>
    <row r="2375" spans="1:4" s="176" customFormat="1" x14ac:dyDescent="0.3">
      <c r="A2375" s="89" t="s">
        <v>524</v>
      </c>
      <c r="B2375" s="181" t="s">
        <v>6132</v>
      </c>
      <c r="C2375" s="181" t="s">
        <v>6231</v>
      </c>
      <c r="D2375" s="181" t="s">
        <v>5875</v>
      </c>
    </row>
    <row r="2376" spans="1:4" s="176" customFormat="1" x14ac:dyDescent="0.3">
      <c r="A2376" s="89" t="s">
        <v>524</v>
      </c>
      <c r="B2376" s="181" t="s">
        <v>6132</v>
      </c>
      <c r="C2376" s="181" t="s">
        <v>6231</v>
      </c>
      <c r="D2376" s="181" t="s">
        <v>6300</v>
      </c>
    </row>
    <row r="2377" spans="1:4" s="176" customFormat="1" x14ac:dyDescent="0.3">
      <c r="A2377" s="89" t="s">
        <v>524</v>
      </c>
      <c r="B2377" s="181" t="s">
        <v>6132</v>
      </c>
      <c r="C2377" s="181" t="s">
        <v>6231</v>
      </c>
      <c r="D2377" s="181" t="s">
        <v>6301</v>
      </c>
    </row>
    <row r="2378" spans="1:4" s="176" customFormat="1" x14ac:dyDescent="0.3">
      <c r="A2378" s="89" t="s">
        <v>524</v>
      </c>
      <c r="B2378" s="181" t="s">
        <v>6132</v>
      </c>
      <c r="C2378" s="181" t="s">
        <v>6231</v>
      </c>
      <c r="D2378" s="181" t="s">
        <v>6302</v>
      </c>
    </row>
    <row r="2379" spans="1:4" s="176" customFormat="1" x14ac:dyDescent="0.3">
      <c r="A2379" s="89" t="s">
        <v>524</v>
      </c>
      <c r="B2379" s="181" t="s">
        <v>6132</v>
      </c>
      <c r="C2379" s="181" t="s">
        <v>6231</v>
      </c>
      <c r="D2379" s="181" t="s">
        <v>6303</v>
      </c>
    </row>
    <row r="2380" spans="1:4" s="176" customFormat="1" x14ac:dyDescent="0.3">
      <c r="A2380" s="89" t="s">
        <v>524</v>
      </c>
      <c r="B2380" s="181" t="s">
        <v>6132</v>
      </c>
      <c r="C2380" s="181" t="s">
        <v>6231</v>
      </c>
      <c r="D2380" s="181" t="s">
        <v>6304</v>
      </c>
    </row>
    <row r="2381" spans="1:4" s="176" customFormat="1" x14ac:dyDescent="0.3">
      <c r="A2381" s="89" t="s">
        <v>524</v>
      </c>
      <c r="B2381" s="181" t="s">
        <v>6132</v>
      </c>
      <c r="C2381" s="181" t="s">
        <v>6231</v>
      </c>
      <c r="D2381" s="181" t="s">
        <v>6305</v>
      </c>
    </row>
    <row r="2382" spans="1:4" s="176" customFormat="1" x14ac:dyDescent="0.3">
      <c r="A2382" s="89" t="s">
        <v>524</v>
      </c>
      <c r="B2382" s="181" t="s">
        <v>6132</v>
      </c>
      <c r="C2382" s="181" t="s">
        <v>6231</v>
      </c>
      <c r="D2382" s="181" t="s">
        <v>6306</v>
      </c>
    </row>
    <row r="2383" spans="1:4" s="176" customFormat="1" x14ac:dyDescent="0.3">
      <c r="A2383" s="89" t="s">
        <v>524</v>
      </c>
      <c r="B2383" s="181" t="s">
        <v>6132</v>
      </c>
      <c r="C2383" s="181" t="s">
        <v>6231</v>
      </c>
      <c r="D2383" s="181" t="s">
        <v>6307</v>
      </c>
    </row>
    <row r="2384" spans="1:4" s="176" customFormat="1" x14ac:dyDescent="0.3">
      <c r="A2384" s="89" t="s">
        <v>524</v>
      </c>
      <c r="B2384" s="181" t="s">
        <v>6132</v>
      </c>
      <c r="C2384" s="181" t="s">
        <v>6231</v>
      </c>
      <c r="D2384" s="181" t="s">
        <v>6308</v>
      </c>
    </row>
    <row r="2385" spans="1:4" s="176" customFormat="1" x14ac:dyDescent="0.3">
      <c r="A2385" s="89" t="s">
        <v>524</v>
      </c>
      <c r="B2385" s="181" t="s">
        <v>6132</v>
      </c>
      <c r="C2385" s="181" t="s">
        <v>6231</v>
      </c>
      <c r="D2385" s="181" t="s">
        <v>6309</v>
      </c>
    </row>
    <row r="2386" spans="1:4" s="176" customFormat="1" x14ac:dyDescent="0.3">
      <c r="A2386" s="89" t="s">
        <v>524</v>
      </c>
      <c r="B2386" s="181" t="s">
        <v>6132</v>
      </c>
      <c r="C2386" s="181" t="s">
        <v>6231</v>
      </c>
      <c r="D2386" s="181" t="s">
        <v>6310</v>
      </c>
    </row>
    <row r="2387" spans="1:4" s="176" customFormat="1" x14ac:dyDescent="0.3">
      <c r="A2387" s="89" t="s">
        <v>524</v>
      </c>
      <c r="B2387" s="181" t="s">
        <v>6132</v>
      </c>
      <c r="C2387" s="181" t="s">
        <v>6231</v>
      </c>
      <c r="D2387" s="181" t="s">
        <v>6311</v>
      </c>
    </row>
    <row r="2388" spans="1:4" s="176" customFormat="1" x14ac:dyDescent="0.3">
      <c r="A2388" s="89" t="s">
        <v>524</v>
      </c>
      <c r="B2388" s="181" t="s">
        <v>6132</v>
      </c>
      <c r="C2388" s="181" t="s">
        <v>6231</v>
      </c>
      <c r="D2388" s="181" t="s">
        <v>6312</v>
      </c>
    </row>
    <row r="2389" spans="1:4" s="176" customFormat="1" x14ac:dyDescent="0.3">
      <c r="A2389" s="89" t="s">
        <v>524</v>
      </c>
      <c r="B2389" s="181" t="s">
        <v>6132</v>
      </c>
      <c r="C2389" s="181" t="s">
        <v>6231</v>
      </c>
      <c r="D2389" s="181" t="s">
        <v>6002</v>
      </c>
    </row>
    <row r="2390" spans="1:4" s="176" customFormat="1" x14ac:dyDescent="0.3">
      <c r="A2390" s="89" t="s">
        <v>524</v>
      </c>
      <c r="B2390" s="181" t="s">
        <v>6132</v>
      </c>
      <c r="C2390" s="181" t="s">
        <v>6231</v>
      </c>
      <c r="D2390" s="181" t="s">
        <v>6313</v>
      </c>
    </row>
    <row r="2391" spans="1:4" s="176" customFormat="1" x14ac:dyDescent="0.3">
      <c r="A2391" s="89" t="s">
        <v>524</v>
      </c>
      <c r="B2391" s="181" t="s">
        <v>6132</v>
      </c>
      <c r="C2391" s="181" t="s">
        <v>6231</v>
      </c>
      <c r="D2391" s="181" t="s">
        <v>6314</v>
      </c>
    </row>
    <row r="2392" spans="1:4" s="176" customFormat="1" x14ac:dyDescent="0.3">
      <c r="A2392" s="89" t="s">
        <v>524</v>
      </c>
      <c r="B2392" s="181" t="s">
        <v>6132</v>
      </c>
      <c r="C2392" s="181" t="s">
        <v>6231</v>
      </c>
      <c r="D2392" s="181" t="s">
        <v>6315</v>
      </c>
    </row>
    <row r="2393" spans="1:4" s="176" customFormat="1" x14ac:dyDescent="0.3">
      <c r="A2393" s="89" t="s">
        <v>524</v>
      </c>
      <c r="B2393" s="181" t="s">
        <v>6132</v>
      </c>
      <c r="C2393" s="181" t="s">
        <v>6231</v>
      </c>
      <c r="D2393" s="181" t="s">
        <v>6316</v>
      </c>
    </row>
    <row r="2394" spans="1:4" s="176" customFormat="1" x14ac:dyDescent="0.3">
      <c r="A2394" s="89" t="s">
        <v>524</v>
      </c>
      <c r="B2394" s="181" t="s">
        <v>6132</v>
      </c>
      <c r="C2394" s="181" t="s">
        <v>6231</v>
      </c>
      <c r="D2394" s="181" t="s">
        <v>6317</v>
      </c>
    </row>
    <row r="2395" spans="1:4" s="176" customFormat="1" x14ac:dyDescent="0.3">
      <c r="A2395" s="89" t="s">
        <v>524</v>
      </c>
      <c r="B2395" s="181" t="s">
        <v>6132</v>
      </c>
      <c r="C2395" s="181" t="s">
        <v>6231</v>
      </c>
      <c r="D2395" s="181" t="s">
        <v>4452</v>
      </c>
    </row>
    <row r="2396" spans="1:4" s="176" customFormat="1" x14ac:dyDescent="0.3">
      <c r="A2396" s="89" t="s">
        <v>524</v>
      </c>
      <c r="B2396" s="181" t="s">
        <v>6132</v>
      </c>
      <c r="C2396" s="181" t="s">
        <v>6231</v>
      </c>
      <c r="D2396" s="181" t="s">
        <v>6318</v>
      </c>
    </row>
    <row r="2397" spans="1:4" s="176" customFormat="1" x14ac:dyDescent="0.3">
      <c r="A2397" s="89" t="s">
        <v>524</v>
      </c>
      <c r="B2397" s="181" t="s">
        <v>6132</v>
      </c>
      <c r="C2397" s="181" t="s">
        <v>6231</v>
      </c>
      <c r="D2397" s="181" t="s">
        <v>6319</v>
      </c>
    </row>
    <row r="2398" spans="1:4" s="176" customFormat="1" x14ac:dyDescent="0.3">
      <c r="A2398" s="89" t="s">
        <v>524</v>
      </c>
      <c r="B2398" s="181" t="s">
        <v>6132</v>
      </c>
      <c r="C2398" s="181" t="s">
        <v>6231</v>
      </c>
      <c r="D2398" s="181" t="s">
        <v>6320</v>
      </c>
    </row>
    <row r="2399" spans="1:4" s="176" customFormat="1" x14ac:dyDescent="0.3">
      <c r="A2399" s="89" t="s">
        <v>524</v>
      </c>
      <c r="B2399" s="181" t="s">
        <v>6132</v>
      </c>
      <c r="C2399" s="181" t="s">
        <v>6231</v>
      </c>
      <c r="D2399" s="181" t="s">
        <v>6321</v>
      </c>
    </row>
    <row r="2400" spans="1:4" s="176" customFormat="1" x14ac:dyDescent="0.3">
      <c r="A2400" s="89" t="s">
        <v>524</v>
      </c>
      <c r="B2400" s="181" t="s">
        <v>6132</v>
      </c>
      <c r="C2400" s="181" t="s">
        <v>6231</v>
      </c>
      <c r="D2400" s="181" t="s">
        <v>6322</v>
      </c>
    </row>
    <row r="2401" spans="1:4" s="176" customFormat="1" x14ac:dyDescent="0.3">
      <c r="A2401" s="89" t="s">
        <v>524</v>
      </c>
      <c r="B2401" s="181" t="s">
        <v>6132</v>
      </c>
      <c r="C2401" s="181" t="s">
        <v>6231</v>
      </c>
      <c r="D2401" s="181" t="s">
        <v>6323</v>
      </c>
    </row>
    <row r="2402" spans="1:4" s="176" customFormat="1" x14ac:dyDescent="0.3">
      <c r="A2402" s="89" t="s">
        <v>524</v>
      </c>
      <c r="B2402" s="181" t="s">
        <v>6132</v>
      </c>
      <c r="C2402" s="181" t="s">
        <v>6231</v>
      </c>
      <c r="D2402" s="181" t="s">
        <v>6324</v>
      </c>
    </row>
    <row r="2403" spans="1:4" s="176" customFormat="1" x14ac:dyDescent="0.3">
      <c r="A2403" s="89" t="s">
        <v>524</v>
      </c>
      <c r="B2403" s="181" t="s">
        <v>6132</v>
      </c>
      <c r="C2403" s="181" t="s">
        <v>6231</v>
      </c>
      <c r="D2403" s="181" t="s">
        <v>6325</v>
      </c>
    </row>
    <row r="2404" spans="1:4" s="176" customFormat="1" x14ac:dyDescent="0.3">
      <c r="A2404" s="89" t="s">
        <v>524</v>
      </c>
      <c r="B2404" s="181" t="s">
        <v>6132</v>
      </c>
      <c r="C2404" s="181" t="s">
        <v>6231</v>
      </c>
      <c r="D2404" s="181" t="s">
        <v>6326</v>
      </c>
    </row>
    <row r="2405" spans="1:4" s="176" customFormat="1" x14ac:dyDescent="0.3">
      <c r="A2405" s="89" t="s">
        <v>524</v>
      </c>
      <c r="B2405" s="181" t="s">
        <v>6132</v>
      </c>
      <c r="C2405" s="181" t="s">
        <v>6231</v>
      </c>
      <c r="D2405" s="181" t="s">
        <v>6327</v>
      </c>
    </row>
    <row r="2406" spans="1:4" s="176" customFormat="1" x14ac:dyDescent="0.3">
      <c r="A2406" s="89" t="s">
        <v>524</v>
      </c>
      <c r="B2406" s="181" t="s">
        <v>6132</v>
      </c>
      <c r="C2406" s="181" t="s">
        <v>6231</v>
      </c>
      <c r="D2406" s="181" t="s">
        <v>6328</v>
      </c>
    </row>
    <row r="2407" spans="1:4" s="176" customFormat="1" x14ac:dyDescent="0.3">
      <c r="A2407" s="89" t="s">
        <v>524</v>
      </c>
      <c r="B2407" s="181" t="s">
        <v>6132</v>
      </c>
      <c r="C2407" s="181" t="s">
        <v>6231</v>
      </c>
      <c r="D2407" s="181" t="s">
        <v>6329</v>
      </c>
    </row>
    <row r="2408" spans="1:4" s="176" customFormat="1" x14ac:dyDescent="0.3">
      <c r="A2408" s="89" t="s">
        <v>524</v>
      </c>
      <c r="B2408" s="181" t="s">
        <v>6132</v>
      </c>
      <c r="C2408" s="181" t="s">
        <v>6231</v>
      </c>
      <c r="D2408" s="181" t="s">
        <v>6330</v>
      </c>
    </row>
    <row r="2409" spans="1:4" s="176" customFormat="1" x14ac:dyDescent="0.3">
      <c r="A2409" s="89" t="s">
        <v>524</v>
      </c>
      <c r="B2409" s="181" t="s">
        <v>6132</v>
      </c>
      <c r="C2409" s="181" t="s">
        <v>6231</v>
      </c>
      <c r="D2409" s="181" t="s">
        <v>5834</v>
      </c>
    </row>
    <row r="2410" spans="1:4" s="176" customFormat="1" x14ac:dyDescent="0.3">
      <c r="A2410" s="89" t="s">
        <v>524</v>
      </c>
      <c r="B2410" s="181" t="s">
        <v>6132</v>
      </c>
      <c r="C2410" s="181" t="s">
        <v>6231</v>
      </c>
      <c r="D2410" s="181" t="s">
        <v>6331</v>
      </c>
    </row>
    <row r="2411" spans="1:4" s="176" customFormat="1" x14ac:dyDescent="0.3">
      <c r="A2411" s="89" t="s">
        <v>524</v>
      </c>
      <c r="B2411" s="181" t="s">
        <v>6132</v>
      </c>
      <c r="C2411" s="181" t="s">
        <v>6231</v>
      </c>
      <c r="D2411" s="181" t="s">
        <v>6332</v>
      </c>
    </row>
    <row r="2412" spans="1:4" s="176" customFormat="1" x14ac:dyDescent="0.3">
      <c r="A2412" s="89" t="s">
        <v>524</v>
      </c>
      <c r="B2412" s="181" t="s">
        <v>6132</v>
      </c>
      <c r="C2412" s="181" t="s">
        <v>6231</v>
      </c>
      <c r="D2412" s="181" t="s">
        <v>6333</v>
      </c>
    </row>
    <row r="2413" spans="1:4" s="176" customFormat="1" x14ac:dyDescent="0.3">
      <c r="A2413" s="89" t="s">
        <v>524</v>
      </c>
      <c r="B2413" s="181" t="s">
        <v>6132</v>
      </c>
      <c r="C2413" s="181" t="s">
        <v>6231</v>
      </c>
      <c r="D2413" s="181" t="s">
        <v>6334</v>
      </c>
    </row>
    <row r="2414" spans="1:4" s="176" customFormat="1" x14ac:dyDescent="0.3">
      <c r="A2414" s="89" t="s">
        <v>524</v>
      </c>
      <c r="B2414" s="181" t="s">
        <v>6132</v>
      </c>
      <c r="C2414" s="181" t="s">
        <v>6231</v>
      </c>
      <c r="D2414" s="181" t="s">
        <v>6335</v>
      </c>
    </row>
    <row r="2415" spans="1:4" s="176" customFormat="1" x14ac:dyDescent="0.3">
      <c r="A2415" s="89" t="s">
        <v>524</v>
      </c>
      <c r="B2415" s="181" t="s">
        <v>6132</v>
      </c>
      <c r="C2415" s="181" t="s">
        <v>6231</v>
      </c>
      <c r="D2415" s="181" t="s">
        <v>4210</v>
      </c>
    </row>
    <row r="2416" spans="1:4" s="176" customFormat="1" x14ac:dyDescent="0.3">
      <c r="A2416" s="89" t="s">
        <v>524</v>
      </c>
      <c r="B2416" s="181" t="s">
        <v>6132</v>
      </c>
      <c r="C2416" s="181" t="s">
        <v>6231</v>
      </c>
      <c r="D2416" s="181" t="s">
        <v>6336</v>
      </c>
    </row>
    <row r="2417" spans="1:4" s="176" customFormat="1" x14ac:dyDescent="0.3">
      <c r="A2417" s="89" t="s">
        <v>524</v>
      </c>
      <c r="B2417" s="181" t="s">
        <v>6132</v>
      </c>
      <c r="C2417" s="181" t="s">
        <v>6231</v>
      </c>
      <c r="D2417" s="181" t="s">
        <v>5303</v>
      </c>
    </row>
    <row r="2418" spans="1:4" s="176" customFormat="1" x14ac:dyDescent="0.3">
      <c r="A2418" s="89" t="s">
        <v>524</v>
      </c>
      <c r="B2418" s="181" t="s">
        <v>6132</v>
      </c>
      <c r="C2418" s="181" t="s">
        <v>6231</v>
      </c>
      <c r="D2418" s="181" t="s">
        <v>6337</v>
      </c>
    </row>
    <row r="2419" spans="1:4" s="176" customFormat="1" x14ac:dyDescent="0.3">
      <c r="A2419" s="89" t="s">
        <v>524</v>
      </c>
      <c r="B2419" s="181" t="s">
        <v>6132</v>
      </c>
      <c r="C2419" s="181" t="s">
        <v>6231</v>
      </c>
      <c r="D2419" s="181" t="s">
        <v>6338</v>
      </c>
    </row>
    <row r="2420" spans="1:4" s="176" customFormat="1" x14ac:dyDescent="0.3">
      <c r="A2420" s="89" t="s">
        <v>524</v>
      </c>
      <c r="B2420" s="181" t="s">
        <v>6132</v>
      </c>
      <c r="C2420" s="181" t="s">
        <v>6231</v>
      </c>
      <c r="D2420" s="181" t="s">
        <v>6339</v>
      </c>
    </row>
    <row r="2421" spans="1:4" s="176" customFormat="1" x14ac:dyDescent="0.3">
      <c r="A2421" s="89" t="s">
        <v>524</v>
      </c>
      <c r="B2421" s="181" t="s">
        <v>6132</v>
      </c>
      <c r="C2421" s="181" t="s">
        <v>6231</v>
      </c>
      <c r="D2421" s="181" t="s">
        <v>6340</v>
      </c>
    </row>
    <row r="2422" spans="1:4" s="176" customFormat="1" x14ac:dyDescent="0.3">
      <c r="A2422" s="89" t="s">
        <v>524</v>
      </c>
      <c r="B2422" s="181" t="s">
        <v>6132</v>
      </c>
      <c r="C2422" s="181" t="s">
        <v>6231</v>
      </c>
      <c r="D2422" s="181" t="s">
        <v>6341</v>
      </c>
    </row>
    <row r="2423" spans="1:4" s="176" customFormat="1" x14ac:dyDescent="0.3">
      <c r="A2423" s="89" t="s">
        <v>524</v>
      </c>
      <c r="B2423" s="181" t="s">
        <v>6132</v>
      </c>
      <c r="C2423" s="181" t="s">
        <v>6231</v>
      </c>
      <c r="D2423" s="181" t="s">
        <v>6342</v>
      </c>
    </row>
    <row r="2424" spans="1:4" s="176" customFormat="1" x14ac:dyDescent="0.3">
      <c r="A2424" s="89" t="s">
        <v>524</v>
      </c>
      <c r="B2424" s="181" t="s">
        <v>6132</v>
      </c>
      <c r="C2424" s="181" t="s">
        <v>6231</v>
      </c>
      <c r="D2424" s="181" t="s">
        <v>6343</v>
      </c>
    </row>
    <row r="2425" spans="1:4" s="176" customFormat="1" x14ac:dyDescent="0.3">
      <c r="A2425" s="89" t="s">
        <v>524</v>
      </c>
      <c r="B2425" s="181" t="s">
        <v>6132</v>
      </c>
      <c r="C2425" s="181" t="s">
        <v>6231</v>
      </c>
      <c r="D2425" s="181" t="s">
        <v>6344</v>
      </c>
    </row>
    <row r="2426" spans="1:4" s="176" customFormat="1" x14ac:dyDescent="0.3">
      <c r="A2426" s="89" t="s">
        <v>524</v>
      </c>
      <c r="B2426" s="181" t="s">
        <v>6132</v>
      </c>
      <c r="C2426" s="181" t="s">
        <v>6231</v>
      </c>
      <c r="D2426" s="181" t="s">
        <v>6345</v>
      </c>
    </row>
    <row r="2427" spans="1:4" s="176" customFormat="1" x14ac:dyDescent="0.3">
      <c r="A2427" s="89" t="s">
        <v>524</v>
      </c>
      <c r="B2427" s="181" t="s">
        <v>6132</v>
      </c>
      <c r="C2427" s="181" t="s">
        <v>6231</v>
      </c>
      <c r="D2427" s="181" t="s">
        <v>6346</v>
      </c>
    </row>
    <row r="2428" spans="1:4" s="176" customFormat="1" x14ac:dyDescent="0.3">
      <c r="A2428" s="89" t="s">
        <v>524</v>
      </c>
      <c r="B2428" s="181" t="s">
        <v>6132</v>
      </c>
      <c r="C2428" s="181" t="s">
        <v>6231</v>
      </c>
      <c r="D2428" s="181" t="s">
        <v>6347</v>
      </c>
    </row>
    <row r="2429" spans="1:4" s="176" customFormat="1" x14ac:dyDescent="0.3">
      <c r="A2429" s="89" t="s">
        <v>524</v>
      </c>
      <c r="B2429" s="181" t="s">
        <v>6132</v>
      </c>
      <c r="C2429" s="181" t="s">
        <v>6231</v>
      </c>
      <c r="D2429" s="181" t="s">
        <v>4988</v>
      </c>
    </row>
    <row r="2430" spans="1:4" s="176" customFormat="1" x14ac:dyDescent="0.3">
      <c r="A2430" s="89" t="s">
        <v>524</v>
      </c>
      <c r="B2430" s="181" t="s">
        <v>6132</v>
      </c>
      <c r="C2430" s="181" t="s">
        <v>6231</v>
      </c>
      <c r="D2430" s="181" t="s">
        <v>6348</v>
      </c>
    </row>
    <row r="2431" spans="1:4" s="176" customFormat="1" x14ac:dyDescent="0.3">
      <c r="A2431" s="89" t="s">
        <v>524</v>
      </c>
      <c r="B2431" s="181" t="s">
        <v>6132</v>
      </c>
      <c r="C2431" s="181" t="s">
        <v>6231</v>
      </c>
      <c r="D2431" s="181" t="s">
        <v>6349</v>
      </c>
    </row>
    <row r="2432" spans="1:4" s="176" customFormat="1" x14ac:dyDescent="0.3">
      <c r="A2432" s="89" t="s">
        <v>524</v>
      </c>
      <c r="B2432" s="181" t="s">
        <v>6132</v>
      </c>
      <c r="C2432" s="181" t="s">
        <v>6231</v>
      </c>
      <c r="D2432" s="181" t="s">
        <v>5656</v>
      </c>
    </row>
    <row r="2433" spans="1:4" s="176" customFormat="1" x14ac:dyDescent="0.3">
      <c r="A2433" s="89" t="s">
        <v>524</v>
      </c>
      <c r="B2433" s="181" t="s">
        <v>6132</v>
      </c>
      <c r="C2433" s="181" t="s">
        <v>6231</v>
      </c>
      <c r="D2433" s="181" t="s">
        <v>6350</v>
      </c>
    </row>
    <row r="2434" spans="1:4" s="176" customFormat="1" x14ac:dyDescent="0.3">
      <c r="A2434" s="89" t="s">
        <v>524</v>
      </c>
      <c r="B2434" s="181" t="s">
        <v>6132</v>
      </c>
      <c r="C2434" s="181" t="s">
        <v>6231</v>
      </c>
      <c r="D2434" s="181" t="s">
        <v>6351</v>
      </c>
    </row>
    <row r="2435" spans="1:4" s="176" customFormat="1" x14ac:dyDescent="0.3">
      <c r="A2435" s="89" t="s">
        <v>524</v>
      </c>
      <c r="B2435" s="181" t="s">
        <v>6132</v>
      </c>
      <c r="C2435" s="181" t="s">
        <v>6231</v>
      </c>
      <c r="D2435" s="181" t="s">
        <v>6352</v>
      </c>
    </row>
    <row r="2436" spans="1:4" s="176" customFormat="1" x14ac:dyDescent="0.3">
      <c r="A2436" s="89" t="s">
        <v>524</v>
      </c>
      <c r="B2436" s="181" t="s">
        <v>6132</v>
      </c>
      <c r="C2436" s="181" t="s">
        <v>6231</v>
      </c>
      <c r="D2436" s="181" t="s">
        <v>6353</v>
      </c>
    </row>
    <row r="2437" spans="1:4" s="176" customFormat="1" x14ac:dyDescent="0.3">
      <c r="A2437" s="89" t="s">
        <v>524</v>
      </c>
      <c r="B2437" s="181" t="s">
        <v>6132</v>
      </c>
      <c r="C2437" s="181" t="s">
        <v>6231</v>
      </c>
      <c r="D2437" s="181" t="s">
        <v>6354</v>
      </c>
    </row>
    <row r="2438" spans="1:4" s="176" customFormat="1" x14ac:dyDescent="0.3">
      <c r="A2438" s="89" t="s">
        <v>524</v>
      </c>
      <c r="B2438" s="181" t="s">
        <v>6132</v>
      </c>
      <c r="C2438" s="181" t="s">
        <v>6231</v>
      </c>
      <c r="D2438" s="181" t="s">
        <v>6355</v>
      </c>
    </row>
    <row r="2439" spans="1:4" s="176" customFormat="1" x14ac:dyDescent="0.3">
      <c r="A2439" s="89" t="s">
        <v>524</v>
      </c>
      <c r="B2439" s="181" t="s">
        <v>6132</v>
      </c>
      <c r="C2439" s="181" t="s">
        <v>6231</v>
      </c>
      <c r="D2439" s="181" t="s">
        <v>6356</v>
      </c>
    </row>
    <row r="2440" spans="1:4" s="176" customFormat="1" x14ac:dyDescent="0.3">
      <c r="A2440" s="89" t="s">
        <v>524</v>
      </c>
      <c r="B2440" s="181" t="s">
        <v>6132</v>
      </c>
      <c r="C2440" s="181" t="s">
        <v>6231</v>
      </c>
      <c r="D2440" s="181" t="s">
        <v>6357</v>
      </c>
    </row>
    <row r="2441" spans="1:4" s="176" customFormat="1" x14ac:dyDescent="0.3">
      <c r="A2441" s="89" t="s">
        <v>524</v>
      </c>
      <c r="B2441" s="181" t="s">
        <v>6132</v>
      </c>
      <c r="C2441" s="181" t="s">
        <v>6231</v>
      </c>
      <c r="D2441" s="181" t="s">
        <v>6358</v>
      </c>
    </row>
    <row r="2442" spans="1:4" s="176" customFormat="1" x14ac:dyDescent="0.3">
      <c r="A2442" s="89" t="s">
        <v>524</v>
      </c>
      <c r="B2442" s="181" t="s">
        <v>6132</v>
      </c>
      <c r="C2442" s="181" t="s">
        <v>6231</v>
      </c>
      <c r="D2442" s="181" t="s">
        <v>6359</v>
      </c>
    </row>
    <row r="2443" spans="1:4" s="176" customFormat="1" x14ac:dyDescent="0.3">
      <c r="A2443" s="89" t="s">
        <v>524</v>
      </c>
      <c r="B2443" s="181" t="s">
        <v>6132</v>
      </c>
      <c r="C2443" s="181" t="s">
        <v>6231</v>
      </c>
      <c r="D2443" s="181" t="s">
        <v>6360</v>
      </c>
    </row>
    <row r="2444" spans="1:4" s="176" customFormat="1" x14ac:dyDescent="0.3">
      <c r="A2444" s="89" t="s">
        <v>524</v>
      </c>
      <c r="B2444" s="181" t="s">
        <v>6132</v>
      </c>
      <c r="C2444" s="181" t="s">
        <v>6231</v>
      </c>
      <c r="D2444" s="181" t="s">
        <v>6361</v>
      </c>
    </row>
    <row r="2445" spans="1:4" s="176" customFormat="1" x14ac:dyDescent="0.3">
      <c r="A2445" s="89" t="s">
        <v>524</v>
      </c>
      <c r="B2445" s="181" t="s">
        <v>6132</v>
      </c>
      <c r="C2445" s="181" t="s">
        <v>6231</v>
      </c>
      <c r="D2445" s="181" t="s">
        <v>6362</v>
      </c>
    </row>
    <row r="2446" spans="1:4" s="176" customFormat="1" x14ac:dyDescent="0.3">
      <c r="A2446" s="89" t="s">
        <v>524</v>
      </c>
      <c r="B2446" s="181" t="s">
        <v>6132</v>
      </c>
      <c r="C2446" s="181" t="s">
        <v>6231</v>
      </c>
      <c r="D2446" s="181" t="s">
        <v>6363</v>
      </c>
    </row>
    <row r="2447" spans="1:4" s="176" customFormat="1" x14ac:dyDescent="0.3">
      <c r="A2447" s="89" t="s">
        <v>524</v>
      </c>
      <c r="B2447" s="181" t="s">
        <v>6132</v>
      </c>
      <c r="C2447" s="181" t="s">
        <v>6231</v>
      </c>
      <c r="D2447" s="181" t="s">
        <v>4792</v>
      </c>
    </row>
    <row r="2448" spans="1:4" s="176" customFormat="1" x14ac:dyDescent="0.3">
      <c r="A2448" s="89" t="s">
        <v>524</v>
      </c>
      <c r="B2448" s="181" t="s">
        <v>6132</v>
      </c>
      <c r="C2448" s="181" t="s">
        <v>6231</v>
      </c>
      <c r="D2448" s="181" t="s">
        <v>6364</v>
      </c>
    </row>
    <row r="2449" spans="1:4" s="176" customFormat="1" x14ac:dyDescent="0.3">
      <c r="A2449" s="89" t="s">
        <v>524</v>
      </c>
      <c r="B2449" s="181" t="s">
        <v>6132</v>
      </c>
      <c r="C2449" s="181" t="s">
        <v>6231</v>
      </c>
      <c r="D2449" s="181" t="s">
        <v>6365</v>
      </c>
    </row>
    <row r="2450" spans="1:4" s="176" customFormat="1" x14ac:dyDescent="0.3">
      <c r="A2450" s="89" t="s">
        <v>524</v>
      </c>
      <c r="B2450" s="181" t="s">
        <v>6132</v>
      </c>
      <c r="C2450" s="181" t="s">
        <v>6231</v>
      </c>
      <c r="D2450" s="181" t="s">
        <v>6366</v>
      </c>
    </row>
    <row r="2451" spans="1:4" s="176" customFormat="1" x14ac:dyDescent="0.3">
      <c r="A2451" s="89" t="s">
        <v>524</v>
      </c>
      <c r="B2451" s="181" t="s">
        <v>6132</v>
      </c>
      <c r="C2451" s="181" t="s">
        <v>6231</v>
      </c>
      <c r="D2451" s="181" t="s">
        <v>6367</v>
      </c>
    </row>
    <row r="2452" spans="1:4" s="176" customFormat="1" x14ac:dyDescent="0.3">
      <c r="A2452" s="89" t="s">
        <v>524</v>
      </c>
      <c r="B2452" s="181" t="s">
        <v>6132</v>
      </c>
      <c r="C2452" s="181" t="s">
        <v>6231</v>
      </c>
      <c r="D2452" s="181" t="s">
        <v>6368</v>
      </c>
    </row>
    <row r="2453" spans="1:4" s="176" customFormat="1" x14ac:dyDescent="0.3">
      <c r="A2453" s="89" t="s">
        <v>524</v>
      </c>
      <c r="B2453" s="181" t="s">
        <v>6132</v>
      </c>
      <c r="C2453" s="181" t="s">
        <v>6231</v>
      </c>
      <c r="D2453" s="181" t="s">
        <v>6369</v>
      </c>
    </row>
    <row r="2454" spans="1:4" s="176" customFormat="1" x14ac:dyDescent="0.3">
      <c r="A2454" s="89" t="s">
        <v>524</v>
      </c>
      <c r="B2454" s="181" t="s">
        <v>6132</v>
      </c>
      <c r="C2454" s="181" t="s">
        <v>6231</v>
      </c>
      <c r="D2454" s="181" t="s">
        <v>6370</v>
      </c>
    </row>
    <row r="2455" spans="1:4" s="176" customFormat="1" x14ac:dyDescent="0.3">
      <c r="A2455" s="89" t="s">
        <v>524</v>
      </c>
      <c r="B2455" s="181" t="s">
        <v>6132</v>
      </c>
      <c r="C2455" s="181" t="s">
        <v>6231</v>
      </c>
      <c r="D2455" s="181" t="s">
        <v>5249</v>
      </c>
    </row>
    <row r="2456" spans="1:4" s="176" customFormat="1" x14ac:dyDescent="0.3">
      <c r="A2456" s="89" t="s">
        <v>524</v>
      </c>
      <c r="B2456" s="181" t="s">
        <v>6132</v>
      </c>
      <c r="C2456" s="181" t="s">
        <v>6231</v>
      </c>
      <c r="D2456" s="181" t="s">
        <v>6371</v>
      </c>
    </row>
    <row r="2457" spans="1:4" s="176" customFormat="1" x14ac:dyDescent="0.3">
      <c r="A2457" s="89" t="s">
        <v>524</v>
      </c>
      <c r="B2457" s="181" t="s">
        <v>6132</v>
      </c>
      <c r="C2457" s="181" t="s">
        <v>6231</v>
      </c>
      <c r="D2457" s="181" t="s">
        <v>6372</v>
      </c>
    </row>
    <row r="2458" spans="1:4" s="176" customFormat="1" x14ac:dyDescent="0.3">
      <c r="A2458" s="89" t="s">
        <v>524</v>
      </c>
      <c r="B2458" s="181" t="s">
        <v>6132</v>
      </c>
      <c r="C2458" s="181" t="s">
        <v>6231</v>
      </c>
      <c r="D2458" s="181" t="s">
        <v>6373</v>
      </c>
    </row>
    <row r="2459" spans="1:4" s="176" customFormat="1" x14ac:dyDescent="0.3">
      <c r="A2459" s="89" t="s">
        <v>524</v>
      </c>
      <c r="B2459" s="181" t="s">
        <v>6132</v>
      </c>
      <c r="C2459" s="181" t="s">
        <v>6231</v>
      </c>
      <c r="D2459" s="181" t="s">
        <v>6374</v>
      </c>
    </row>
    <row r="2460" spans="1:4" s="176" customFormat="1" x14ac:dyDescent="0.3">
      <c r="A2460" s="89" t="s">
        <v>524</v>
      </c>
      <c r="B2460" s="181" t="s">
        <v>6132</v>
      </c>
      <c r="C2460" s="181" t="s">
        <v>6375</v>
      </c>
      <c r="D2460" s="181" t="s">
        <v>6376</v>
      </c>
    </row>
    <row r="2461" spans="1:4" s="176" customFormat="1" x14ac:dyDescent="0.3">
      <c r="A2461" s="89" t="s">
        <v>524</v>
      </c>
      <c r="B2461" s="181" t="s">
        <v>6132</v>
      </c>
      <c r="C2461" s="181" t="s">
        <v>6375</v>
      </c>
      <c r="D2461" s="181" t="s">
        <v>6377</v>
      </c>
    </row>
    <row r="2462" spans="1:4" s="176" customFormat="1" x14ac:dyDescent="0.3">
      <c r="A2462" s="89" t="s">
        <v>524</v>
      </c>
      <c r="B2462" s="181" t="s">
        <v>6132</v>
      </c>
      <c r="C2462" s="181" t="s">
        <v>6375</v>
      </c>
      <c r="D2462" s="181" t="s">
        <v>6378</v>
      </c>
    </row>
    <row r="2463" spans="1:4" s="176" customFormat="1" x14ac:dyDescent="0.3">
      <c r="A2463" s="89" t="s">
        <v>524</v>
      </c>
      <c r="B2463" s="181" t="s">
        <v>6132</v>
      </c>
      <c r="C2463" s="181" t="s">
        <v>6375</v>
      </c>
      <c r="D2463" s="181" t="s">
        <v>4340</v>
      </c>
    </row>
    <row r="2464" spans="1:4" s="176" customFormat="1" x14ac:dyDescent="0.3">
      <c r="A2464" s="89" t="s">
        <v>524</v>
      </c>
      <c r="B2464" s="181" t="s">
        <v>6132</v>
      </c>
      <c r="C2464" s="181" t="s">
        <v>6375</v>
      </c>
      <c r="D2464" s="181" t="s">
        <v>6379</v>
      </c>
    </row>
    <row r="2465" spans="1:4" s="176" customFormat="1" x14ac:dyDescent="0.3">
      <c r="A2465" s="89" t="s">
        <v>524</v>
      </c>
      <c r="B2465" s="181" t="s">
        <v>6132</v>
      </c>
      <c r="C2465" s="181" t="s">
        <v>6375</v>
      </c>
      <c r="D2465" s="181" t="s">
        <v>6380</v>
      </c>
    </row>
    <row r="2466" spans="1:4" s="176" customFormat="1" x14ac:dyDescent="0.3">
      <c r="A2466" s="89" t="s">
        <v>524</v>
      </c>
      <c r="B2466" s="181" t="s">
        <v>6132</v>
      </c>
      <c r="C2466" s="181" t="s">
        <v>6375</v>
      </c>
      <c r="D2466" s="181" t="s">
        <v>6381</v>
      </c>
    </row>
    <row r="2467" spans="1:4" s="176" customFormat="1" x14ac:dyDescent="0.3">
      <c r="A2467" s="89" t="s">
        <v>524</v>
      </c>
      <c r="B2467" s="181" t="s">
        <v>6132</v>
      </c>
      <c r="C2467" s="181" t="s">
        <v>6375</v>
      </c>
      <c r="D2467" s="181" t="s">
        <v>6382</v>
      </c>
    </row>
    <row r="2468" spans="1:4" s="176" customFormat="1" x14ac:dyDescent="0.3">
      <c r="A2468" s="89" t="s">
        <v>524</v>
      </c>
      <c r="B2468" s="181" t="s">
        <v>6132</v>
      </c>
      <c r="C2468" s="181" t="s">
        <v>6375</v>
      </c>
      <c r="D2468" s="181" t="s">
        <v>6383</v>
      </c>
    </row>
    <row r="2469" spans="1:4" s="176" customFormat="1" x14ac:dyDescent="0.3">
      <c r="A2469" s="89" t="s">
        <v>524</v>
      </c>
      <c r="B2469" s="181" t="s">
        <v>6132</v>
      </c>
      <c r="C2469" s="181" t="s">
        <v>6375</v>
      </c>
      <c r="D2469" s="181" t="s">
        <v>6384</v>
      </c>
    </row>
    <row r="2470" spans="1:4" s="176" customFormat="1" x14ac:dyDescent="0.3">
      <c r="A2470" s="89" t="s">
        <v>524</v>
      </c>
      <c r="B2470" s="181" t="s">
        <v>6132</v>
      </c>
      <c r="C2470" s="181" t="s">
        <v>6375</v>
      </c>
      <c r="D2470" s="181" t="s">
        <v>6385</v>
      </c>
    </row>
    <row r="2471" spans="1:4" s="176" customFormat="1" x14ac:dyDescent="0.3">
      <c r="A2471" s="89" t="s">
        <v>524</v>
      </c>
      <c r="B2471" s="181" t="s">
        <v>6132</v>
      </c>
      <c r="C2471" s="181" t="s">
        <v>6375</v>
      </c>
      <c r="D2471" s="181" t="s">
        <v>6386</v>
      </c>
    </row>
    <row r="2472" spans="1:4" s="176" customFormat="1" x14ac:dyDescent="0.3">
      <c r="A2472" s="89" t="s">
        <v>524</v>
      </c>
      <c r="B2472" s="181" t="s">
        <v>6132</v>
      </c>
      <c r="C2472" s="181" t="s">
        <v>6375</v>
      </c>
      <c r="D2472" s="181" t="s">
        <v>6387</v>
      </c>
    </row>
    <row r="2473" spans="1:4" s="176" customFormat="1" x14ac:dyDescent="0.3">
      <c r="A2473" s="89" t="s">
        <v>524</v>
      </c>
      <c r="B2473" s="181" t="s">
        <v>6132</v>
      </c>
      <c r="C2473" s="181" t="s">
        <v>6375</v>
      </c>
      <c r="D2473" s="181" t="s">
        <v>5556</v>
      </c>
    </row>
    <row r="2474" spans="1:4" s="176" customFormat="1" x14ac:dyDescent="0.3">
      <c r="A2474" s="89" t="s">
        <v>524</v>
      </c>
      <c r="B2474" s="181" t="s">
        <v>6132</v>
      </c>
      <c r="C2474" s="181" t="s">
        <v>6375</v>
      </c>
      <c r="D2474" s="181" t="s">
        <v>6375</v>
      </c>
    </row>
    <row r="2475" spans="1:4" s="176" customFormat="1" x14ac:dyDescent="0.3">
      <c r="A2475" s="89" t="s">
        <v>524</v>
      </c>
      <c r="B2475" s="181" t="s">
        <v>6132</v>
      </c>
      <c r="C2475" s="181" t="s">
        <v>6375</v>
      </c>
      <c r="D2475" s="181" t="s">
        <v>6388</v>
      </c>
    </row>
    <row r="2476" spans="1:4" s="176" customFormat="1" x14ac:dyDescent="0.3">
      <c r="A2476" s="89" t="s">
        <v>524</v>
      </c>
      <c r="B2476" s="181" t="s">
        <v>6132</v>
      </c>
      <c r="C2476" s="181" t="s">
        <v>6375</v>
      </c>
      <c r="D2476" s="181" t="s">
        <v>6389</v>
      </c>
    </row>
    <row r="2477" spans="1:4" s="176" customFormat="1" x14ac:dyDescent="0.3">
      <c r="A2477" s="89" t="s">
        <v>524</v>
      </c>
      <c r="B2477" s="181" t="s">
        <v>6132</v>
      </c>
      <c r="C2477" s="181" t="s">
        <v>6375</v>
      </c>
      <c r="D2477" s="181" t="s">
        <v>6390</v>
      </c>
    </row>
    <row r="2478" spans="1:4" s="176" customFormat="1" x14ac:dyDescent="0.3">
      <c r="A2478" s="89" t="s">
        <v>524</v>
      </c>
      <c r="B2478" s="181" t="s">
        <v>6132</v>
      </c>
      <c r="C2478" s="181" t="s">
        <v>6375</v>
      </c>
      <c r="D2478" s="181" t="s">
        <v>6391</v>
      </c>
    </row>
    <row r="2479" spans="1:4" s="176" customFormat="1" x14ac:dyDescent="0.3">
      <c r="A2479" s="89" t="s">
        <v>524</v>
      </c>
      <c r="B2479" s="181" t="s">
        <v>6132</v>
      </c>
      <c r="C2479" s="181" t="s">
        <v>6375</v>
      </c>
      <c r="D2479" s="181" t="s">
        <v>5179</v>
      </c>
    </row>
    <row r="2480" spans="1:4" s="176" customFormat="1" x14ac:dyDescent="0.3">
      <c r="A2480" s="89" t="s">
        <v>524</v>
      </c>
      <c r="B2480" s="181" t="s">
        <v>6132</v>
      </c>
      <c r="C2480" s="181" t="s">
        <v>6375</v>
      </c>
      <c r="D2480" s="181" t="s">
        <v>6392</v>
      </c>
    </row>
    <row r="2481" spans="1:4" s="176" customFormat="1" x14ac:dyDescent="0.3">
      <c r="A2481" s="89" t="s">
        <v>524</v>
      </c>
      <c r="B2481" s="181" t="s">
        <v>6132</v>
      </c>
      <c r="C2481" s="181" t="s">
        <v>6375</v>
      </c>
      <c r="D2481" s="181" t="s">
        <v>6393</v>
      </c>
    </row>
    <row r="2482" spans="1:4" s="176" customFormat="1" x14ac:dyDescent="0.3">
      <c r="A2482" s="89" t="s">
        <v>524</v>
      </c>
      <c r="B2482" s="181" t="s">
        <v>6132</v>
      </c>
      <c r="C2482" s="181" t="s">
        <v>6375</v>
      </c>
      <c r="D2482" s="181" t="s">
        <v>6189</v>
      </c>
    </row>
    <row r="2483" spans="1:4" s="176" customFormat="1" x14ac:dyDescent="0.3">
      <c r="A2483" s="89" t="s">
        <v>524</v>
      </c>
      <c r="B2483" s="181" t="s">
        <v>6132</v>
      </c>
      <c r="C2483" s="181" t="s">
        <v>6394</v>
      </c>
      <c r="D2483" s="181" t="s">
        <v>6395</v>
      </c>
    </row>
    <row r="2484" spans="1:4" s="176" customFormat="1" x14ac:dyDescent="0.3">
      <c r="A2484" s="89" t="s">
        <v>524</v>
      </c>
      <c r="B2484" s="181" t="s">
        <v>6132</v>
      </c>
      <c r="C2484" s="181" t="s">
        <v>6394</v>
      </c>
      <c r="D2484" s="181" t="s">
        <v>6396</v>
      </c>
    </row>
    <row r="2485" spans="1:4" s="176" customFormat="1" x14ac:dyDescent="0.3">
      <c r="A2485" s="89" t="s">
        <v>524</v>
      </c>
      <c r="B2485" s="181" t="s">
        <v>6132</v>
      </c>
      <c r="C2485" s="181" t="s">
        <v>6394</v>
      </c>
      <c r="D2485" s="181" t="s">
        <v>6397</v>
      </c>
    </row>
    <row r="2486" spans="1:4" s="176" customFormat="1" x14ac:dyDescent="0.3">
      <c r="A2486" s="89" t="s">
        <v>524</v>
      </c>
      <c r="B2486" s="181" t="s">
        <v>6132</v>
      </c>
      <c r="C2486" s="181" t="s">
        <v>6394</v>
      </c>
      <c r="D2486" s="181" t="s">
        <v>6398</v>
      </c>
    </row>
    <row r="2487" spans="1:4" s="176" customFormat="1" x14ac:dyDescent="0.3">
      <c r="A2487" s="89" t="s">
        <v>524</v>
      </c>
      <c r="B2487" s="181" t="s">
        <v>6132</v>
      </c>
      <c r="C2487" s="181" t="s">
        <v>6394</v>
      </c>
      <c r="D2487" s="181" t="s">
        <v>6399</v>
      </c>
    </row>
    <row r="2488" spans="1:4" s="176" customFormat="1" x14ac:dyDescent="0.3">
      <c r="A2488" s="89" t="s">
        <v>524</v>
      </c>
      <c r="B2488" s="181" t="s">
        <v>6132</v>
      </c>
      <c r="C2488" s="181" t="s">
        <v>6394</v>
      </c>
      <c r="D2488" s="181" t="s">
        <v>4506</v>
      </c>
    </row>
    <row r="2489" spans="1:4" s="176" customFormat="1" x14ac:dyDescent="0.3">
      <c r="A2489" s="89" t="s">
        <v>524</v>
      </c>
      <c r="B2489" s="181" t="s">
        <v>6132</v>
      </c>
      <c r="C2489" s="181" t="s">
        <v>6394</v>
      </c>
      <c r="D2489" s="181" t="s">
        <v>5961</v>
      </c>
    </row>
    <row r="2490" spans="1:4" s="176" customFormat="1" x14ac:dyDescent="0.3">
      <c r="A2490" s="89" t="s">
        <v>524</v>
      </c>
      <c r="B2490" s="181" t="s">
        <v>6132</v>
      </c>
      <c r="C2490" s="181" t="s">
        <v>6394</v>
      </c>
      <c r="D2490" s="181" t="s">
        <v>6400</v>
      </c>
    </row>
    <row r="2491" spans="1:4" s="176" customFormat="1" x14ac:dyDescent="0.3">
      <c r="A2491" s="89" t="s">
        <v>524</v>
      </c>
      <c r="B2491" s="181" t="s">
        <v>6132</v>
      </c>
      <c r="C2491" s="181" t="s">
        <v>6394</v>
      </c>
      <c r="D2491" s="181" t="s">
        <v>5504</v>
      </c>
    </row>
    <row r="2492" spans="1:4" s="176" customFormat="1" x14ac:dyDescent="0.3">
      <c r="A2492" s="89" t="s">
        <v>524</v>
      </c>
      <c r="B2492" s="181" t="s">
        <v>6132</v>
      </c>
      <c r="C2492" s="181" t="s">
        <v>6394</v>
      </c>
      <c r="D2492" s="181" t="s">
        <v>6401</v>
      </c>
    </row>
    <row r="2493" spans="1:4" s="176" customFormat="1" x14ac:dyDescent="0.3">
      <c r="A2493" s="89" t="s">
        <v>524</v>
      </c>
      <c r="B2493" s="181" t="s">
        <v>6132</v>
      </c>
      <c r="C2493" s="181" t="s">
        <v>6394</v>
      </c>
      <c r="D2493" s="181" t="s">
        <v>6402</v>
      </c>
    </row>
    <row r="2494" spans="1:4" s="176" customFormat="1" x14ac:dyDescent="0.3">
      <c r="A2494" s="89" t="s">
        <v>524</v>
      </c>
      <c r="B2494" s="181" t="s">
        <v>6132</v>
      </c>
      <c r="C2494" s="181" t="s">
        <v>6394</v>
      </c>
      <c r="D2494" s="181" t="s">
        <v>6403</v>
      </c>
    </row>
    <row r="2495" spans="1:4" s="176" customFormat="1" x14ac:dyDescent="0.3">
      <c r="A2495" s="89" t="s">
        <v>524</v>
      </c>
      <c r="B2495" s="181" t="s">
        <v>6132</v>
      </c>
      <c r="C2495" s="181" t="s">
        <v>6394</v>
      </c>
      <c r="D2495" s="181" t="s">
        <v>6404</v>
      </c>
    </row>
    <row r="2496" spans="1:4" s="176" customFormat="1" x14ac:dyDescent="0.3">
      <c r="A2496" s="89" t="s">
        <v>524</v>
      </c>
      <c r="B2496" s="181" t="s">
        <v>6132</v>
      </c>
      <c r="C2496" s="181" t="s">
        <v>6394</v>
      </c>
      <c r="D2496" s="181" t="s">
        <v>6405</v>
      </c>
    </row>
    <row r="2497" spans="1:4" s="176" customFormat="1" x14ac:dyDescent="0.3">
      <c r="A2497" s="89" t="s">
        <v>524</v>
      </c>
      <c r="B2497" s="181" t="s">
        <v>6132</v>
      </c>
      <c r="C2497" s="181" t="s">
        <v>6394</v>
      </c>
      <c r="D2497" s="181" t="s">
        <v>6406</v>
      </c>
    </row>
    <row r="2498" spans="1:4" s="176" customFormat="1" x14ac:dyDescent="0.3">
      <c r="A2498" s="89" t="s">
        <v>524</v>
      </c>
      <c r="B2498" s="181" t="s">
        <v>6132</v>
      </c>
      <c r="C2498" s="181" t="s">
        <v>6394</v>
      </c>
      <c r="D2498" s="181" t="s">
        <v>6407</v>
      </c>
    </row>
    <row r="2499" spans="1:4" s="176" customFormat="1" x14ac:dyDescent="0.3">
      <c r="A2499" s="89" t="s">
        <v>524</v>
      </c>
      <c r="B2499" s="181" t="s">
        <v>6132</v>
      </c>
      <c r="C2499" s="181" t="s">
        <v>6394</v>
      </c>
      <c r="D2499" s="181" t="s">
        <v>6408</v>
      </c>
    </row>
    <row r="2500" spans="1:4" s="176" customFormat="1" x14ac:dyDescent="0.3">
      <c r="A2500" s="89" t="s">
        <v>524</v>
      </c>
      <c r="B2500" s="181" t="s">
        <v>6132</v>
      </c>
      <c r="C2500" s="181" t="s">
        <v>6394</v>
      </c>
      <c r="D2500" s="181" t="s">
        <v>6409</v>
      </c>
    </row>
    <row r="2501" spans="1:4" s="176" customFormat="1" x14ac:dyDescent="0.3">
      <c r="A2501" s="89" t="s">
        <v>524</v>
      </c>
      <c r="B2501" s="181" t="s">
        <v>6132</v>
      </c>
      <c r="C2501" s="181" t="s">
        <v>6394</v>
      </c>
      <c r="D2501" s="181" t="s">
        <v>6410</v>
      </c>
    </row>
    <row r="2502" spans="1:4" s="176" customFormat="1" x14ac:dyDescent="0.3">
      <c r="A2502" s="89" t="s">
        <v>524</v>
      </c>
      <c r="B2502" s="181" t="s">
        <v>6132</v>
      </c>
      <c r="C2502" s="181" t="s">
        <v>6394</v>
      </c>
      <c r="D2502" s="181" t="s">
        <v>6411</v>
      </c>
    </row>
    <row r="2503" spans="1:4" s="176" customFormat="1" x14ac:dyDescent="0.3">
      <c r="A2503" s="89" t="s">
        <v>524</v>
      </c>
      <c r="B2503" s="181" t="s">
        <v>6132</v>
      </c>
      <c r="C2503" s="181" t="s">
        <v>6394</v>
      </c>
      <c r="D2503" s="181" t="s">
        <v>6412</v>
      </c>
    </row>
    <row r="2504" spans="1:4" s="176" customFormat="1" x14ac:dyDescent="0.3">
      <c r="A2504" s="89" t="s">
        <v>524</v>
      </c>
      <c r="B2504" s="181" t="s">
        <v>6132</v>
      </c>
      <c r="C2504" s="181" t="s">
        <v>6394</v>
      </c>
      <c r="D2504" s="181" t="s">
        <v>6413</v>
      </c>
    </row>
    <row r="2505" spans="1:4" s="176" customFormat="1" x14ac:dyDescent="0.3">
      <c r="A2505" s="89" t="s">
        <v>524</v>
      </c>
      <c r="B2505" s="181" t="s">
        <v>6132</v>
      </c>
      <c r="C2505" s="181" t="s">
        <v>6394</v>
      </c>
      <c r="D2505" s="181" t="s">
        <v>6414</v>
      </c>
    </row>
    <row r="2506" spans="1:4" s="176" customFormat="1" x14ac:dyDescent="0.3">
      <c r="A2506" s="89" t="s">
        <v>524</v>
      </c>
      <c r="B2506" s="181" t="s">
        <v>6132</v>
      </c>
      <c r="C2506" s="181" t="s">
        <v>6394</v>
      </c>
      <c r="D2506" s="181" t="s">
        <v>6415</v>
      </c>
    </row>
    <row r="2507" spans="1:4" s="176" customFormat="1" x14ac:dyDescent="0.3">
      <c r="A2507" s="89" t="s">
        <v>524</v>
      </c>
      <c r="B2507" s="181" t="s">
        <v>6132</v>
      </c>
      <c r="C2507" s="181" t="s">
        <v>6394</v>
      </c>
      <c r="D2507" s="181" t="s">
        <v>6416</v>
      </c>
    </row>
    <row r="2508" spans="1:4" s="176" customFormat="1" x14ac:dyDescent="0.3">
      <c r="A2508" s="89" t="s">
        <v>524</v>
      </c>
      <c r="B2508" s="181" t="s">
        <v>6132</v>
      </c>
      <c r="C2508" s="181" t="s">
        <v>6394</v>
      </c>
      <c r="D2508" s="181" t="s">
        <v>6417</v>
      </c>
    </row>
    <row r="2509" spans="1:4" s="176" customFormat="1" x14ac:dyDescent="0.3">
      <c r="A2509" s="89" t="s">
        <v>524</v>
      </c>
      <c r="B2509" s="181" t="s">
        <v>6132</v>
      </c>
      <c r="C2509" s="181" t="s">
        <v>6394</v>
      </c>
      <c r="D2509" s="181" t="s">
        <v>6418</v>
      </c>
    </row>
    <row r="2510" spans="1:4" s="176" customFormat="1" x14ac:dyDescent="0.3">
      <c r="A2510" s="89" t="s">
        <v>524</v>
      </c>
      <c r="B2510" s="181" t="s">
        <v>6132</v>
      </c>
      <c r="C2510" s="181" t="s">
        <v>6394</v>
      </c>
      <c r="D2510" s="181" t="s">
        <v>4538</v>
      </c>
    </row>
    <row r="2511" spans="1:4" s="176" customFormat="1" x14ac:dyDescent="0.3">
      <c r="A2511" s="89" t="s">
        <v>524</v>
      </c>
      <c r="B2511" s="181" t="s">
        <v>6132</v>
      </c>
      <c r="C2511" s="181" t="s">
        <v>6394</v>
      </c>
      <c r="D2511" s="181" t="s">
        <v>6419</v>
      </c>
    </row>
    <row r="2512" spans="1:4" s="176" customFormat="1" x14ac:dyDescent="0.3">
      <c r="A2512" s="89" t="s">
        <v>524</v>
      </c>
      <c r="B2512" s="181" t="s">
        <v>6132</v>
      </c>
      <c r="C2512" s="181" t="s">
        <v>6394</v>
      </c>
      <c r="D2512" s="181" t="s">
        <v>6420</v>
      </c>
    </row>
    <row r="2513" spans="1:4" s="176" customFormat="1" x14ac:dyDescent="0.3">
      <c r="A2513" s="89" t="s">
        <v>524</v>
      </c>
      <c r="B2513" s="181" t="s">
        <v>6132</v>
      </c>
      <c r="C2513" s="181" t="s">
        <v>6394</v>
      </c>
      <c r="D2513" s="181" t="s">
        <v>6421</v>
      </c>
    </row>
    <row r="2514" spans="1:4" s="176" customFormat="1" x14ac:dyDescent="0.3">
      <c r="A2514" s="89" t="s">
        <v>524</v>
      </c>
      <c r="B2514" s="181" t="s">
        <v>6132</v>
      </c>
      <c r="C2514" s="181" t="s">
        <v>6394</v>
      </c>
      <c r="D2514" s="181" t="s">
        <v>5862</v>
      </c>
    </row>
    <row r="2515" spans="1:4" s="176" customFormat="1" x14ac:dyDescent="0.3">
      <c r="A2515" s="89" t="s">
        <v>524</v>
      </c>
      <c r="B2515" s="181" t="s">
        <v>6132</v>
      </c>
      <c r="C2515" s="181" t="s">
        <v>6394</v>
      </c>
      <c r="D2515" s="181" t="s">
        <v>6422</v>
      </c>
    </row>
    <row r="2516" spans="1:4" s="176" customFormat="1" x14ac:dyDescent="0.3">
      <c r="A2516" s="89" t="s">
        <v>524</v>
      </c>
      <c r="B2516" s="181" t="s">
        <v>6132</v>
      </c>
      <c r="C2516" s="181" t="s">
        <v>6394</v>
      </c>
      <c r="D2516" s="181" t="s">
        <v>6423</v>
      </c>
    </row>
    <row r="2517" spans="1:4" s="176" customFormat="1" x14ac:dyDescent="0.3">
      <c r="A2517" s="89" t="s">
        <v>524</v>
      </c>
      <c r="B2517" s="181" t="s">
        <v>6132</v>
      </c>
      <c r="C2517" s="181" t="s">
        <v>6394</v>
      </c>
      <c r="D2517" s="181" t="s">
        <v>6424</v>
      </c>
    </row>
    <row r="2518" spans="1:4" s="176" customFormat="1" x14ac:dyDescent="0.3">
      <c r="A2518" s="89" t="s">
        <v>524</v>
      </c>
      <c r="B2518" s="181" t="s">
        <v>6132</v>
      </c>
      <c r="C2518" s="181" t="s">
        <v>6394</v>
      </c>
      <c r="D2518" s="181" t="s">
        <v>6425</v>
      </c>
    </row>
    <row r="2519" spans="1:4" s="176" customFormat="1" x14ac:dyDescent="0.3">
      <c r="A2519" s="89" t="s">
        <v>524</v>
      </c>
      <c r="B2519" s="181" t="s">
        <v>6132</v>
      </c>
      <c r="C2519" s="181" t="s">
        <v>6394</v>
      </c>
      <c r="D2519" s="181" t="s">
        <v>5754</v>
      </c>
    </row>
    <row r="2520" spans="1:4" s="176" customFormat="1" x14ac:dyDescent="0.3">
      <c r="A2520" s="89" t="s">
        <v>524</v>
      </c>
      <c r="B2520" s="181" t="s">
        <v>6132</v>
      </c>
      <c r="C2520" s="181" t="s">
        <v>6394</v>
      </c>
      <c r="D2520" s="181" t="s">
        <v>6426</v>
      </c>
    </row>
    <row r="2521" spans="1:4" s="176" customFormat="1" x14ac:dyDescent="0.3">
      <c r="A2521" s="89" t="s">
        <v>524</v>
      </c>
      <c r="B2521" s="181" t="s">
        <v>6132</v>
      </c>
      <c r="C2521" s="181" t="s">
        <v>6394</v>
      </c>
      <c r="D2521" s="181" t="s">
        <v>6427</v>
      </c>
    </row>
    <row r="2522" spans="1:4" s="176" customFormat="1" x14ac:dyDescent="0.3">
      <c r="A2522" s="89" t="s">
        <v>524</v>
      </c>
      <c r="B2522" s="181" t="s">
        <v>6132</v>
      </c>
      <c r="C2522" s="181" t="s">
        <v>6394</v>
      </c>
      <c r="D2522" s="181" t="s">
        <v>6428</v>
      </c>
    </row>
    <row r="2523" spans="1:4" s="176" customFormat="1" x14ac:dyDescent="0.3">
      <c r="A2523" s="89" t="s">
        <v>524</v>
      </c>
      <c r="B2523" s="181" t="s">
        <v>6132</v>
      </c>
      <c r="C2523" s="181" t="s">
        <v>6394</v>
      </c>
      <c r="D2523" s="181" t="s">
        <v>6429</v>
      </c>
    </row>
    <row r="2524" spans="1:4" s="176" customFormat="1" x14ac:dyDescent="0.3">
      <c r="A2524" s="89" t="s">
        <v>524</v>
      </c>
      <c r="B2524" s="181" t="s">
        <v>6132</v>
      </c>
      <c r="C2524" s="181" t="s">
        <v>6394</v>
      </c>
      <c r="D2524" s="181" t="s">
        <v>6430</v>
      </c>
    </row>
    <row r="2525" spans="1:4" s="176" customFormat="1" x14ac:dyDescent="0.3">
      <c r="A2525" s="89" t="s">
        <v>524</v>
      </c>
      <c r="B2525" s="181" t="s">
        <v>6132</v>
      </c>
      <c r="C2525" s="181" t="s">
        <v>6394</v>
      </c>
      <c r="D2525" s="181" t="s">
        <v>6431</v>
      </c>
    </row>
    <row r="2526" spans="1:4" s="176" customFormat="1" x14ac:dyDescent="0.3">
      <c r="A2526" s="89" t="s">
        <v>524</v>
      </c>
      <c r="B2526" s="181" t="s">
        <v>6132</v>
      </c>
      <c r="C2526" s="181" t="s">
        <v>6394</v>
      </c>
      <c r="D2526" s="181" t="s">
        <v>6432</v>
      </c>
    </row>
    <row r="2527" spans="1:4" s="176" customFormat="1" x14ac:dyDescent="0.3">
      <c r="A2527" s="89" t="s">
        <v>524</v>
      </c>
      <c r="B2527" s="181" t="s">
        <v>6132</v>
      </c>
      <c r="C2527" s="181" t="s">
        <v>6394</v>
      </c>
      <c r="D2527" s="181" t="s">
        <v>4681</v>
      </c>
    </row>
    <row r="2528" spans="1:4" s="176" customFormat="1" x14ac:dyDescent="0.3">
      <c r="A2528" s="89" t="s">
        <v>524</v>
      </c>
      <c r="B2528" s="181" t="s">
        <v>6132</v>
      </c>
      <c r="C2528" s="181" t="s">
        <v>6394</v>
      </c>
      <c r="D2528" s="181" t="s">
        <v>6433</v>
      </c>
    </row>
    <row r="2529" spans="1:4" s="176" customFormat="1" x14ac:dyDescent="0.3">
      <c r="A2529" s="89" t="s">
        <v>524</v>
      </c>
      <c r="B2529" s="181" t="s">
        <v>6132</v>
      </c>
      <c r="C2529" s="181" t="s">
        <v>6394</v>
      </c>
      <c r="D2529" s="181" t="s">
        <v>6434</v>
      </c>
    </row>
    <row r="2530" spans="1:4" s="176" customFormat="1" x14ac:dyDescent="0.3">
      <c r="A2530" s="89" t="s">
        <v>524</v>
      </c>
      <c r="B2530" s="181" t="s">
        <v>6132</v>
      </c>
      <c r="C2530" s="181" t="s">
        <v>6394</v>
      </c>
      <c r="D2530" s="181" t="s">
        <v>5996</v>
      </c>
    </row>
    <row r="2531" spans="1:4" s="176" customFormat="1" x14ac:dyDescent="0.3">
      <c r="A2531" s="89" t="s">
        <v>524</v>
      </c>
      <c r="B2531" s="181" t="s">
        <v>6132</v>
      </c>
      <c r="C2531" s="181" t="s">
        <v>6394</v>
      </c>
      <c r="D2531" s="181" t="s">
        <v>6435</v>
      </c>
    </row>
    <row r="2532" spans="1:4" s="176" customFormat="1" x14ac:dyDescent="0.3">
      <c r="A2532" s="89" t="s">
        <v>524</v>
      </c>
      <c r="B2532" s="181" t="s">
        <v>6132</v>
      </c>
      <c r="C2532" s="181" t="s">
        <v>6394</v>
      </c>
      <c r="D2532" s="181" t="s">
        <v>6436</v>
      </c>
    </row>
    <row r="2533" spans="1:4" s="176" customFormat="1" x14ac:dyDescent="0.3">
      <c r="A2533" s="89" t="s">
        <v>524</v>
      </c>
      <c r="B2533" s="181" t="s">
        <v>6132</v>
      </c>
      <c r="C2533" s="181" t="s">
        <v>6394</v>
      </c>
      <c r="D2533" s="181" t="s">
        <v>6437</v>
      </c>
    </row>
    <row r="2534" spans="1:4" s="176" customFormat="1" x14ac:dyDescent="0.3">
      <c r="A2534" s="89" t="s">
        <v>524</v>
      </c>
      <c r="B2534" s="181" t="s">
        <v>6132</v>
      </c>
      <c r="C2534" s="181" t="s">
        <v>6394</v>
      </c>
      <c r="D2534" s="181" t="s">
        <v>6438</v>
      </c>
    </row>
    <row r="2535" spans="1:4" s="176" customFormat="1" x14ac:dyDescent="0.3">
      <c r="A2535" s="89" t="s">
        <v>524</v>
      </c>
      <c r="B2535" s="181" t="s">
        <v>6132</v>
      </c>
      <c r="C2535" s="181" t="s">
        <v>6394</v>
      </c>
      <c r="D2535" s="181" t="s">
        <v>6439</v>
      </c>
    </row>
    <row r="2536" spans="1:4" s="176" customFormat="1" x14ac:dyDescent="0.3">
      <c r="A2536" s="89" t="s">
        <v>524</v>
      </c>
      <c r="B2536" s="181" t="s">
        <v>6132</v>
      </c>
      <c r="C2536" s="181" t="s">
        <v>6394</v>
      </c>
      <c r="D2536" s="181" t="s">
        <v>6440</v>
      </c>
    </row>
    <row r="2537" spans="1:4" s="176" customFormat="1" x14ac:dyDescent="0.3">
      <c r="A2537" s="89" t="s">
        <v>524</v>
      </c>
      <c r="B2537" s="181" t="s">
        <v>6132</v>
      </c>
      <c r="C2537" s="181" t="s">
        <v>6394</v>
      </c>
      <c r="D2537" s="181" t="s">
        <v>6441</v>
      </c>
    </row>
    <row r="2538" spans="1:4" s="176" customFormat="1" x14ac:dyDescent="0.3">
      <c r="A2538" s="89" t="s">
        <v>524</v>
      </c>
      <c r="B2538" s="181" t="s">
        <v>6132</v>
      </c>
      <c r="C2538" s="181" t="s">
        <v>6394</v>
      </c>
      <c r="D2538" s="181" t="s">
        <v>6442</v>
      </c>
    </row>
    <row r="2539" spans="1:4" s="176" customFormat="1" x14ac:dyDescent="0.3">
      <c r="A2539" s="89" t="s">
        <v>524</v>
      </c>
      <c r="B2539" s="181" t="s">
        <v>6132</v>
      </c>
      <c r="C2539" s="181" t="s">
        <v>6394</v>
      </c>
      <c r="D2539" s="181" t="s">
        <v>6443</v>
      </c>
    </row>
    <row r="2540" spans="1:4" s="176" customFormat="1" x14ac:dyDescent="0.3">
      <c r="A2540" s="89" t="s">
        <v>524</v>
      </c>
      <c r="B2540" s="181" t="s">
        <v>6132</v>
      </c>
      <c r="C2540" s="181" t="s">
        <v>6394</v>
      </c>
      <c r="D2540" s="181" t="s">
        <v>6444</v>
      </c>
    </row>
    <row r="2541" spans="1:4" s="176" customFormat="1" x14ac:dyDescent="0.3">
      <c r="A2541" s="89" t="s">
        <v>524</v>
      </c>
      <c r="B2541" s="181" t="s">
        <v>6132</v>
      </c>
      <c r="C2541" s="181" t="s">
        <v>6394</v>
      </c>
      <c r="D2541" s="181" t="s">
        <v>6445</v>
      </c>
    </row>
    <row r="2542" spans="1:4" s="176" customFormat="1" x14ac:dyDescent="0.3">
      <c r="A2542" s="89" t="s">
        <v>524</v>
      </c>
      <c r="B2542" s="181" t="s">
        <v>6132</v>
      </c>
      <c r="C2542" s="181" t="s">
        <v>6394</v>
      </c>
      <c r="D2542" s="181" t="s">
        <v>6446</v>
      </c>
    </row>
    <row r="2543" spans="1:4" s="176" customFormat="1" x14ac:dyDescent="0.3">
      <c r="A2543" s="89" t="s">
        <v>524</v>
      </c>
      <c r="B2543" s="181" t="s">
        <v>6132</v>
      </c>
      <c r="C2543" s="181" t="s">
        <v>6394</v>
      </c>
      <c r="D2543" s="181" t="s">
        <v>6447</v>
      </c>
    </row>
    <row r="2544" spans="1:4" s="176" customFormat="1" x14ac:dyDescent="0.3">
      <c r="A2544" s="89" t="s">
        <v>524</v>
      </c>
      <c r="B2544" s="181" t="s">
        <v>6132</v>
      </c>
      <c r="C2544" s="181" t="s">
        <v>6394</v>
      </c>
      <c r="D2544" s="181" t="s">
        <v>6448</v>
      </c>
    </row>
    <row r="2545" spans="1:4" s="176" customFormat="1" x14ac:dyDescent="0.3">
      <c r="A2545" s="89" t="s">
        <v>524</v>
      </c>
      <c r="B2545" s="181" t="s">
        <v>6132</v>
      </c>
      <c r="C2545" s="181" t="s">
        <v>6394</v>
      </c>
      <c r="D2545" s="181" t="s">
        <v>6449</v>
      </c>
    </row>
    <row r="2546" spans="1:4" s="176" customFormat="1" x14ac:dyDescent="0.3">
      <c r="A2546" s="89" t="s">
        <v>524</v>
      </c>
      <c r="B2546" s="181" t="s">
        <v>6132</v>
      </c>
      <c r="C2546" s="181" t="s">
        <v>6394</v>
      </c>
      <c r="D2546" s="181" t="s">
        <v>6450</v>
      </c>
    </row>
    <row r="2547" spans="1:4" s="176" customFormat="1" x14ac:dyDescent="0.3">
      <c r="A2547" s="89" t="s">
        <v>524</v>
      </c>
      <c r="B2547" s="181" t="s">
        <v>6132</v>
      </c>
      <c r="C2547" s="181" t="s">
        <v>6394</v>
      </c>
      <c r="D2547" s="181" t="s">
        <v>6451</v>
      </c>
    </row>
    <row r="2548" spans="1:4" s="176" customFormat="1" x14ac:dyDescent="0.3">
      <c r="A2548" s="89" t="s">
        <v>524</v>
      </c>
      <c r="B2548" s="181" t="s">
        <v>6132</v>
      </c>
      <c r="C2548" s="181" t="s">
        <v>6394</v>
      </c>
      <c r="D2548" s="181" t="s">
        <v>6452</v>
      </c>
    </row>
    <row r="2549" spans="1:4" s="176" customFormat="1" x14ac:dyDescent="0.3">
      <c r="A2549" s="89" t="s">
        <v>524</v>
      </c>
      <c r="B2549" s="181" t="s">
        <v>6132</v>
      </c>
      <c r="C2549" s="181" t="s">
        <v>6394</v>
      </c>
      <c r="D2549" s="181" t="s">
        <v>5818</v>
      </c>
    </row>
    <row r="2550" spans="1:4" s="176" customFormat="1" x14ac:dyDescent="0.3">
      <c r="A2550" s="89" t="s">
        <v>524</v>
      </c>
      <c r="B2550" s="181" t="s">
        <v>6132</v>
      </c>
      <c r="C2550" s="181" t="s">
        <v>6394</v>
      </c>
      <c r="D2550" s="181" t="s">
        <v>6453</v>
      </c>
    </row>
    <row r="2551" spans="1:4" s="176" customFormat="1" x14ac:dyDescent="0.3">
      <c r="A2551" s="89" t="s">
        <v>524</v>
      </c>
      <c r="B2551" s="181" t="s">
        <v>6132</v>
      </c>
      <c r="C2551" s="181" t="s">
        <v>6394</v>
      </c>
      <c r="D2551" s="181" t="s">
        <v>6454</v>
      </c>
    </row>
    <row r="2552" spans="1:4" s="176" customFormat="1" x14ac:dyDescent="0.3">
      <c r="A2552" s="89" t="s">
        <v>524</v>
      </c>
      <c r="B2552" s="181" t="s">
        <v>6132</v>
      </c>
      <c r="C2552" s="181" t="s">
        <v>6394</v>
      </c>
      <c r="D2552" s="181" t="s">
        <v>6455</v>
      </c>
    </row>
    <row r="2553" spans="1:4" s="176" customFormat="1" x14ac:dyDescent="0.3">
      <c r="A2553" s="89" t="s">
        <v>524</v>
      </c>
      <c r="B2553" s="181" t="s">
        <v>6132</v>
      </c>
      <c r="C2553" s="181" t="s">
        <v>6394</v>
      </c>
      <c r="D2553" s="181" t="s">
        <v>6456</v>
      </c>
    </row>
    <row r="2554" spans="1:4" s="176" customFormat="1" x14ac:dyDescent="0.3">
      <c r="A2554" s="89" t="s">
        <v>524</v>
      </c>
      <c r="B2554" s="181" t="s">
        <v>6132</v>
      </c>
      <c r="C2554" s="181" t="s">
        <v>6394</v>
      </c>
      <c r="D2554" s="181" t="s">
        <v>6457</v>
      </c>
    </row>
    <row r="2555" spans="1:4" s="176" customFormat="1" x14ac:dyDescent="0.3">
      <c r="A2555" s="89" t="s">
        <v>524</v>
      </c>
      <c r="B2555" s="181" t="s">
        <v>6132</v>
      </c>
      <c r="C2555" s="181" t="s">
        <v>6394</v>
      </c>
      <c r="D2555" s="181" t="s">
        <v>6458</v>
      </c>
    </row>
    <row r="2556" spans="1:4" s="176" customFormat="1" x14ac:dyDescent="0.3">
      <c r="A2556" s="89" t="s">
        <v>524</v>
      </c>
      <c r="B2556" s="181" t="s">
        <v>6132</v>
      </c>
      <c r="C2556" s="181" t="s">
        <v>6394</v>
      </c>
      <c r="D2556" s="181" t="s">
        <v>6459</v>
      </c>
    </row>
    <row r="2557" spans="1:4" s="176" customFormat="1" x14ac:dyDescent="0.3">
      <c r="A2557" s="89" t="s">
        <v>524</v>
      </c>
      <c r="B2557" s="181" t="s">
        <v>6132</v>
      </c>
      <c r="C2557" s="181" t="s">
        <v>6394</v>
      </c>
      <c r="D2557" s="181" t="s">
        <v>6460</v>
      </c>
    </row>
    <row r="2558" spans="1:4" s="176" customFormat="1" x14ac:dyDescent="0.3">
      <c r="A2558" s="89" t="s">
        <v>524</v>
      </c>
      <c r="B2558" s="181" t="s">
        <v>6132</v>
      </c>
      <c r="C2558" s="181" t="s">
        <v>6394</v>
      </c>
      <c r="D2558" s="181" t="s">
        <v>6461</v>
      </c>
    </row>
    <row r="2559" spans="1:4" s="176" customFormat="1" x14ac:dyDescent="0.3">
      <c r="A2559" s="89" t="s">
        <v>524</v>
      </c>
      <c r="B2559" s="181" t="s">
        <v>6132</v>
      </c>
      <c r="C2559" s="181" t="s">
        <v>6394</v>
      </c>
      <c r="D2559" s="181" t="s">
        <v>5560</v>
      </c>
    </row>
    <row r="2560" spans="1:4" s="176" customFormat="1" x14ac:dyDescent="0.3">
      <c r="A2560" s="89" t="s">
        <v>524</v>
      </c>
      <c r="B2560" s="181" t="s">
        <v>6132</v>
      </c>
      <c r="C2560" s="181" t="s">
        <v>6394</v>
      </c>
      <c r="D2560" s="181" t="s">
        <v>6462</v>
      </c>
    </row>
    <row r="2561" spans="1:4" s="176" customFormat="1" x14ac:dyDescent="0.3">
      <c r="A2561" s="89" t="s">
        <v>524</v>
      </c>
      <c r="B2561" s="181" t="s">
        <v>6132</v>
      </c>
      <c r="C2561" s="181" t="s">
        <v>6394</v>
      </c>
      <c r="D2561" s="181" t="s">
        <v>6463</v>
      </c>
    </row>
    <row r="2562" spans="1:4" s="176" customFormat="1" x14ac:dyDescent="0.3">
      <c r="A2562" s="89" t="s">
        <v>524</v>
      </c>
      <c r="B2562" s="181" t="s">
        <v>6132</v>
      </c>
      <c r="C2562" s="181" t="s">
        <v>6394</v>
      </c>
      <c r="D2562" s="181" t="s">
        <v>6464</v>
      </c>
    </row>
    <row r="2563" spans="1:4" s="176" customFormat="1" x14ac:dyDescent="0.3">
      <c r="A2563" s="89" t="s">
        <v>524</v>
      </c>
      <c r="B2563" s="181" t="s">
        <v>6132</v>
      </c>
      <c r="C2563" s="181" t="s">
        <v>6394</v>
      </c>
      <c r="D2563" s="181" t="s">
        <v>6394</v>
      </c>
    </row>
    <row r="2564" spans="1:4" s="176" customFormat="1" x14ac:dyDescent="0.3">
      <c r="A2564" s="89" t="s">
        <v>524</v>
      </c>
      <c r="B2564" s="181" t="s">
        <v>6132</v>
      </c>
      <c r="C2564" s="181" t="s">
        <v>6394</v>
      </c>
      <c r="D2564" s="181" t="s">
        <v>6465</v>
      </c>
    </row>
    <row r="2565" spans="1:4" s="176" customFormat="1" x14ac:dyDescent="0.3">
      <c r="A2565" s="89" t="s">
        <v>524</v>
      </c>
      <c r="B2565" s="181" t="s">
        <v>6132</v>
      </c>
      <c r="C2565" s="181" t="s">
        <v>6394</v>
      </c>
      <c r="D2565" s="181" t="s">
        <v>6466</v>
      </c>
    </row>
    <row r="2566" spans="1:4" s="176" customFormat="1" x14ac:dyDescent="0.3">
      <c r="A2566" s="89" t="s">
        <v>524</v>
      </c>
      <c r="B2566" s="181" t="s">
        <v>6132</v>
      </c>
      <c r="C2566" s="181" t="s">
        <v>6394</v>
      </c>
      <c r="D2566" s="181" t="s">
        <v>6467</v>
      </c>
    </row>
    <row r="2567" spans="1:4" s="176" customFormat="1" x14ac:dyDescent="0.3">
      <c r="A2567" s="89" t="s">
        <v>524</v>
      </c>
      <c r="B2567" s="181" t="s">
        <v>6132</v>
      </c>
      <c r="C2567" s="181" t="s">
        <v>6394</v>
      </c>
      <c r="D2567" s="181" t="s">
        <v>6468</v>
      </c>
    </row>
    <row r="2568" spans="1:4" s="176" customFormat="1" x14ac:dyDescent="0.3">
      <c r="A2568" s="89" t="s">
        <v>524</v>
      </c>
      <c r="B2568" s="181" t="s">
        <v>6132</v>
      </c>
      <c r="C2568" s="181" t="s">
        <v>6394</v>
      </c>
      <c r="D2568" s="181" t="s">
        <v>6469</v>
      </c>
    </row>
    <row r="2569" spans="1:4" s="176" customFormat="1" x14ac:dyDescent="0.3">
      <c r="A2569" s="89" t="s">
        <v>524</v>
      </c>
      <c r="B2569" s="181" t="s">
        <v>6132</v>
      </c>
      <c r="C2569" s="181" t="s">
        <v>6394</v>
      </c>
      <c r="D2569" s="181" t="s">
        <v>6470</v>
      </c>
    </row>
    <row r="2570" spans="1:4" s="176" customFormat="1" x14ac:dyDescent="0.3">
      <c r="A2570" s="89" t="s">
        <v>524</v>
      </c>
      <c r="B2570" s="181" t="s">
        <v>6132</v>
      </c>
      <c r="C2570" s="181" t="s">
        <v>6394</v>
      </c>
      <c r="D2570" s="181" t="s">
        <v>6471</v>
      </c>
    </row>
    <row r="2571" spans="1:4" s="176" customFormat="1" x14ac:dyDescent="0.3">
      <c r="A2571" s="89" t="s">
        <v>524</v>
      </c>
      <c r="B2571" s="181" t="s">
        <v>6132</v>
      </c>
      <c r="C2571" s="181" t="s">
        <v>6394</v>
      </c>
      <c r="D2571" s="181" t="s">
        <v>6472</v>
      </c>
    </row>
    <row r="2572" spans="1:4" s="176" customFormat="1" x14ac:dyDescent="0.3">
      <c r="A2572" s="89" t="s">
        <v>524</v>
      </c>
      <c r="B2572" s="181" t="s">
        <v>6132</v>
      </c>
      <c r="C2572" s="181" t="s">
        <v>6394</v>
      </c>
      <c r="D2572" s="181" t="s">
        <v>6473</v>
      </c>
    </row>
    <row r="2573" spans="1:4" s="176" customFormat="1" x14ac:dyDescent="0.3">
      <c r="A2573" s="89" t="s">
        <v>524</v>
      </c>
      <c r="B2573" s="181" t="s">
        <v>6132</v>
      </c>
      <c r="C2573" s="181" t="s">
        <v>6394</v>
      </c>
      <c r="D2573" s="181" t="s">
        <v>5937</v>
      </c>
    </row>
    <row r="2574" spans="1:4" s="176" customFormat="1" x14ac:dyDescent="0.3">
      <c r="A2574" s="89" t="s">
        <v>524</v>
      </c>
      <c r="B2574" s="181" t="s">
        <v>6132</v>
      </c>
      <c r="C2574" s="181" t="s">
        <v>6394</v>
      </c>
      <c r="D2574" s="181" t="s">
        <v>6474</v>
      </c>
    </row>
    <row r="2575" spans="1:4" s="176" customFormat="1" x14ac:dyDescent="0.3">
      <c r="A2575" s="89" t="s">
        <v>524</v>
      </c>
      <c r="B2575" s="181" t="s">
        <v>6132</v>
      </c>
      <c r="C2575" s="181" t="s">
        <v>6394</v>
      </c>
      <c r="D2575" s="181" t="s">
        <v>6475</v>
      </c>
    </row>
    <row r="2576" spans="1:4" s="176" customFormat="1" x14ac:dyDescent="0.3">
      <c r="A2576" s="89" t="s">
        <v>524</v>
      </c>
      <c r="B2576" s="181" t="s">
        <v>6132</v>
      </c>
      <c r="C2576" s="181" t="s">
        <v>6394</v>
      </c>
      <c r="D2576" s="181" t="s">
        <v>6476</v>
      </c>
    </row>
    <row r="2577" spans="1:4" s="176" customFormat="1" x14ac:dyDescent="0.3">
      <c r="A2577" s="89" t="s">
        <v>524</v>
      </c>
      <c r="B2577" s="181" t="s">
        <v>6132</v>
      </c>
      <c r="C2577" s="181" t="s">
        <v>6394</v>
      </c>
      <c r="D2577" s="181" t="s">
        <v>6477</v>
      </c>
    </row>
    <row r="2578" spans="1:4" s="176" customFormat="1" x14ac:dyDescent="0.3">
      <c r="A2578" s="89" t="s">
        <v>524</v>
      </c>
      <c r="B2578" s="181" t="s">
        <v>6132</v>
      </c>
      <c r="C2578" s="181" t="s">
        <v>6394</v>
      </c>
      <c r="D2578" s="181" t="s">
        <v>6478</v>
      </c>
    </row>
    <row r="2579" spans="1:4" s="176" customFormat="1" x14ac:dyDescent="0.3">
      <c r="A2579" s="89" t="s">
        <v>524</v>
      </c>
      <c r="B2579" s="181" t="s">
        <v>6132</v>
      </c>
      <c r="C2579" s="181" t="s">
        <v>6394</v>
      </c>
      <c r="D2579" s="181" t="s">
        <v>6479</v>
      </c>
    </row>
    <row r="2580" spans="1:4" s="176" customFormat="1" x14ac:dyDescent="0.3">
      <c r="A2580" s="89" t="s">
        <v>524</v>
      </c>
      <c r="B2580" s="181" t="s">
        <v>6132</v>
      </c>
      <c r="C2580" s="181" t="s">
        <v>6394</v>
      </c>
      <c r="D2580" s="181" t="s">
        <v>4814</v>
      </c>
    </row>
    <row r="2581" spans="1:4" s="176" customFormat="1" x14ac:dyDescent="0.3">
      <c r="A2581" s="89" t="s">
        <v>524</v>
      </c>
      <c r="B2581" s="181" t="s">
        <v>6132</v>
      </c>
      <c r="C2581" s="181" t="s">
        <v>6394</v>
      </c>
      <c r="D2581" s="181" t="s">
        <v>6480</v>
      </c>
    </row>
    <row r="2582" spans="1:4" s="176" customFormat="1" x14ac:dyDescent="0.3">
      <c r="A2582" s="89" t="s">
        <v>524</v>
      </c>
      <c r="B2582" s="181" t="s">
        <v>6132</v>
      </c>
      <c r="C2582" s="181" t="s">
        <v>6394</v>
      </c>
      <c r="D2582" s="181" t="s">
        <v>5426</v>
      </c>
    </row>
    <row r="2583" spans="1:4" s="176" customFormat="1" x14ac:dyDescent="0.3">
      <c r="A2583" s="89" t="s">
        <v>524</v>
      </c>
      <c r="B2583" s="181" t="s">
        <v>6132</v>
      </c>
      <c r="C2583" s="181" t="s">
        <v>6394</v>
      </c>
      <c r="D2583" s="181" t="s">
        <v>6481</v>
      </c>
    </row>
    <row r="2584" spans="1:4" s="176" customFormat="1" x14ac:dyDescent="0.3">
      <c r="A2584" s="89" t="s">
        <v>524</v>
      </c>
      <c r="B2584" s="181" t="s">
        <v>6132</v>
      </c>
      <c r="C2584" s="181" t="s">
        <v>6394</v>
      </c>
      <c r="D2584" s="181" t="s">
        <v>6482</v>
      </c>
    </row>
    <row r="2585" spans="1:4" s="176" customFormat="1" x14ac:dyDescent="0.3">
      <c r="A2585" s="89" t="s">
        <v>524</v>
      </c>
      <c r="B2585" s="181" t="s">
        <v>6132</v>
      </c>
      <c r="C2585" s="181" t="s">
        <v>6394</v>
      </c>
      <c r="D2585" s="181" t="s">
        <v>6483</v>
      </c>
    </row>
    <row r="2586" spans="1:4" s="176" customFormat="1" x14ac:dyDescent="0.3">
      <c r="A2586" s="89" t="s">
        <v>524</v>
      </c>
      <c r="B2586" s="181" t="s">
        <v>6132</v>
      </c>
      <c r="C2586" s="181" t="s">
        <v>6394</v>
      </c>
      <c r="D2586" s="181" t="s">
        <v>6484</v>
      </c>
    </row>
    <row r="2587" spans="1:4" s="176" customFormat="1" x14ac:dyDescent="0.3">
      <c r="A2587" s="89" t="s">
        <v>524</v>
      </c>
      <c r="B2587" s="181" t="s">
        <v>6132</v>
      </c>
      <c r="C2587" s="181" t="s">
        <v>6394</v>
      </c>
      <c r="D2587" s="181" t="s">
        <v>6485</v>
      </c>
    </row>
    <row r="2588" spans="1:4" s="176" customFormat="1" x14ac:dyDescent="0.3">
      <c r="A2588" s="89" t="s">
        <v>524</v>
      </c>
      <c r="B2588" s="181" t="s">
        <v>6132</v>
      </c>
      <c r="C2588" s="181" t="s">
        <v>6394</v>
      </c>
      <c r="D2588" s="181" t="s">
        <v>6486</v>
      </c>
    </row>
    <row r="2589" spans="1:4" s="176" customFormat="1" x14ac:dyDescent="0.3">
      <c r="A2589" s="89" t="s">
        <v>524</v>
      </c>
      <c r="B2589" s="181" t="s">
        <v>6132</v>
      </c>
      <c r="C2589" s="181" t="s">
        <v>6394</v>
      </c>
      <c r="D2589" s="181" t="s">
        <v>6487</v>
      </c>
    </row>
    <row r="2590" spans="1:4" s="176" customFormat="1" x14ac:dyDescent="0.3">
      <c r="A2590" s="89" t="s">
        <v>524</v>
      </c>
      <c r="B2590" s="181" t="s">
        <v>6132</v>
      </c>
      <c r="C2590" s="181" t="s">
        <v>6394</v>
      </c>
      <c r="D2590" s="181" t="s">
        <v>6488</v>
      </c>
    </row>
    <row r="2591" spans="1:4" s="176" customFormat="1" x14ac:dyDescent="0.3">
      <c r="A2591" s="89" t="s">
        <v>524</v>
      </c>
      <c r="B2591" s="181" t="s">
        <v>6132</v>
      </c>
      <c r="C2591" s="181" t="s">
        <v>6394</v>
      </c>
      <c r="D2591" s="181" t="s">
        <v>6489</v>
      </c>
    </row>
    <row r="2592" spans="1:4" s="176" customFormat="1" x14ac:dyDescent="0.3">
      <c r="A2592" s="89" t="s">
        <v>524</v>
      </c>
      <c r="B2592" s="181" t="s">
        <v>6132</v>
      </c>
      <c r="C2592" s="181" t="s">
        <v>6394</v>
      </c>
      <c r="D2592" s="181" t="s">
        <v>6490</v>
      </c>
    </row>
    <row r="2593" spans="1:4" s="176" customFormat="1" x14ac:dyDescent="0.3">
      <c r="A2593" s="89" t="s">
        <v>524</v>
      </c>
      <c r="B2593" s="181" t="s">
        <v>6132</v>
      </c>
      <c r="C2593" s="181" t="s">
        <v>6394</v>
      </c>
      <c r="D2593" s="181" t="s">
        <v>6491</v>
      </c>
    </row>
    <row r="2594" spans="1:4" s="176" customFormat="1" x14ac:dyDescent="0.3">
      <c r="A2594" s="89" t="s">
        <v>524</v>
      </c>
      <c r="B2594" s="181" t="s">
        <v>6132</v>
      </c>
      <c r="C2594" s="181" t="s">
        <v>6394</v>
      </c>
      <c r="D2594" s="181" t="s">
        <v>6492</v>
      </c>
    </row>
    <row r="2595" spans="1:4" s="176" customFormat="1" x14ac:dyDescent="0.3">
      <c r="A2595" s="89" t="s">
        <v>524</v>
      </c>
      <c r="B2595" s="181" t="s">
        <v>6132</v>
      </c>
      <c r="C2595" s="181" t="s">
        <v>6394</v>
      </c>
      <c r="D2595" s="181" t="s">
        <v>6493</v>
      </c>
    </row>
    <row r="2596" spans="1:4" s="176" customFormat="1" x14ac:dyDescent="0.3">
      <c r="A2596" s="89" t="s">
        <v>524</v>
      </c>
      <c r="B2596" s="181" t="s">
        <v>6132</v>
      </c>
      <c r="C2596" s="181" t="s">
        <v>6394</v>
      </c>
      <c r="D2596" s="181" t="s">
        <v>6494</v>
      </c>
    </row>
    <row r="2597" spans="1:4" s="176" customFormat="1" x14ac:dyDescent="0.3">
      <c r="A2597" s="89" t="s">
        <v>524</v>
      </c>
      <c r="B2597" s="181" t="s">
        <v>6132</v>
      </c>
      <c r="C2597" s="181" t="s">
        <v>6394</v>
      </c>
      <c r="D2597" s="181" t="s">
        <v>6495</v>
      </c>
    </row>
    <row r="2598" spans="1:4" s="176" customFormat="1" x14ac:dyDescent="0.3">
      <c r="A2598" s="89" t="s">
        <v>524</v>
      </c>
      <c r="B2598" s="181" t="s">
        <v>6132</v>
      </c>
      <c r="C2598" s="181" t="s">
        <v>6394</v>
      </c>
      <c r="D2598" s="181" t="s">
        <v>6496</v>
      </c>
    </row>
    <row r="2599" spans="1:4" s="176" customFormat="1" x14ac:dyDescent="0.3">
      <c r="A2599" s="89" t="s">
        <v>524</v>
      </c>
      <c r="B2599" s="181" t="s">
        <v>6132</v>
      </c>
      <c r="C2599" s="181" t="s">
        <v>6394</v>
      </c>
      <c r="D2599" s="181" t="s">
        <v>4288</v>
      </c>
    </row>
    <row r="2600" spans="1:4" s="176" customFormat="1" x14ac:dyDescent="0.3">
      <c r="A2600" s="89" t="s">
        <v>524</v>
      </c>
      <c r="B2600" s="181" t="s">
        <v>6132</v>
      </c>
      <c r="C2600" s="181" t="s">
        <v>6394</v>
      </c>
      <c r="D2600" s="181" t="s">
        <v>6497</v>
      </c>
    </row>
    <row r="2601" spans="1:4" s="176" customFormat="1" x14ac:dyDescent="0.3">
      <c r="A2601" s="89" t="s">
        <v>524</v>
      </c>
      <c r="B2601" s="181" t="s">
        <v>6132</v>
      </c>
      <c r="C2601" s="181" t="s">
        <v>6498</v>
      </c>
      <c r="D2601" s="181" t="s">
        <v>6498</v>
      </c>
    </row>
    <row r="2602" spans="1:4" s="176" customFormat="1" x14ac:dyDescent="0.3">
      <c r="A2602" s="89" t="s">
        <v>524</v>
      </c>
      <c r="B2602" s="181" t="s">
        <v>6132</v>
      </c>
      <c r="C2602" s="181" t="s">
        <v>6498</v>
      </c>
      <c r="D2602" s="181" t="s">
        <v>6499</v>
      </c>
    </row>
    <row r="2603" spans="1:4" s="176" customFormat="1" x14ac:dyDescent="0.3">
      <c r="A2603" s="89" t="s">
        <v>524</v>
      </c>
      <c r="B2603" s="181" t="s">
        <v>6132</v>
      </c>
      <c r="C2603" s="181" t="s">
        <v>6498</v>
      </c>
      <c r="D2603" s="181" t="s">
        <v>6500</v>
      </c>
    </row>
    <row r="2604" spans="1:4" s="176" customFormat="1" x14ac:dyDescent="0.3">
      <c r="A2604" s="89" t="s">
        <v>524</v>
      </c>
      <c r="B2604" s="181" t="s">
        <v>6132</v>
      </c>
      <c r="C2604" s="181" t="s">
        <v>6498</v>
      </c>
      <c r="D2604" s="181" t="s">
        <v>6501</v>
      </c>
    </row>
    <row r="2605" spans="1:4" s="176" customFormat="1" x14ac:dyDescent="0.3">
      <c r="A2605" s="89" t="s">
        <v>524</v>
      </c>
      <c r="B2605" s="181" t="s">
        <v>6132</v>
      </c>
      <c r="C2605" s="181" t="s">
        <v>6498</v>
      </c>
      <c r="D2605" s="181" t="s">
        <v>6502</v>
      </c>
    </row>
    <row r="2606" spans="1:4" s="176" customFormat="1" x14ac:dyDescent="0.3">
      <c r="A2606" s="89" t="s">
        <v>524</v>
      </c>
      <c r="B2606" s="181" t="s">
        <v>6132</v>
      </c>
      <c r="C2606" s="181" t="s">
        <v>6498</v>
      </c>
      <c r="D2606" s="181" t="s">
        <v>6503</v>
      </c>
    </row>
    <row r="2607" spans="1:4" s="176" customFormat="1" x14ac:dyDescent="0.3">
      <c r="A2607" s="89" t="s">
        <v>524</v>
      </c>
      <c r="B2607" s="181" t="s">
        <v>6132</v>
      </c>
      <c r="C2607" s="181" t="s">
        <v>6498</v>
      </c>
      <c r="D2607" s="181" t="s">
        <v>6504</v>
      </c>
    </row>
    <row r="2608" spans="1:4" s="176" customFormat="1" x14ac:dyDescent="0.3">
      <c r="A2608" s="89" t="s">
        <v>524</v>
      </c>
      <c r="B2608" s="181" t="s">
        <v>6132</v>
      </c>
      <c r="C2608" s="181" t="s">
        <v>6498</v>
      </c>
      <c r="D2608" s="181" t="s">
        <v>6505</v>
      </c>
    </row>
    <row r="2609" spans="1:4" s="176" customFormat="1" x14ac:dyDescent="0.3">
      <c r="A2609" s="89" t="s">
        <v>524</v>
      </c>
      <c r="B2609" s="181" t="s">
        <v>6132</v>
      </c>
      <c r="C2609" s="181" t="s">
        <v>6498</v>
      </c>
      <c r="D2609" s="181" t="s">
        <v>6506</v>
      </c>
    </row>
    <row r="2610" spans="1:4" s="176" customFormat="1" x14ac:dyDescent="0.3">
      <c r="A2610" s="89" t="s">
        <v>524</v>
      </c>
      <c r="B2610" s="181" t="s">
        <v>6132</v>
      </c>
      <c r="C2610" s="181" t="s">
        <v>6498</v>
      </c>
      <c r="D2610" s="181" t="s">
        <v>6507</v>
      </c>
    </row>
    <row r="2611" spans="1:4" s="176" customFormat="1" x14ac:dyDescent="0.3">
      <c r="A2611" s="89" t="s">
        <v>524</v>
      </c>
      <c r="B2611" s="181" t="s">
        <v>6132</v>
      </c>
      <c r="C2611" s="181" t="s">
        <v>6498</v>
      </c>
      <c r="D2611" s="181" t="s">
        <v>6508</v>
      </c>
    </row>
    <row r="2612" spans="1:4" s="176" customFormat="1" x14ac:dyDescent="0.3">
      <c r="A2612" s="89" t="s">
        <v>524</v>
      </c>
      <c r="B2612" s="181" t="s">
        <v>6132</v>
      </c>
      <c r="C2612" s="181" t="s">
        <v>6509</v>
      </c>
      <c r="D2612" s="181" t="s">
        <v>6510</v>
      </c>
    </row>
    <row r="2613" spans="1:4" s="176" customFormat="1" x14ac:dyDescent="0.3">
      <c r="A2613" s="89" t="s">
        <v>524</v>
      </c>
      <c r="B2613" s="181" t="s">
        <v>6132</v>
      </c>
      <c r="C2613" s="181" t="s">
        <v>6509</v>
      </c>
      <c r="D2613" s="181" t="s">
        <v>6511</v>
      </c>
    </row>
    <row r="2614" spans="1:4" s="176" customFormat="1" x14ac:dyDescent="0.3">
      <c r="A2614" s="89" t="s">
        <v>524</v>
      </c>
      <c r="B2614" s="181" t="s">
        <v>6132</v>
      </c>
      <c r="C2614" s="181" t="s">
        <v>6509</v>
      </c>
      <c r="D2614" s="181" t="s">
        <v>6512</v>
      </c>
    </row>
    <row r="2615" spans="1:4" s="176" customFormat="1" x14ac:dyDescent="0.3">
      <c r="A2615" s="89" t="s">
        <v>524</v>
      </c>
      <c r="B2615" s="181" t="s">
        <v>6132</v>
      </c>
      <c r="C2615" s="181" t="s">
        <v>6509</v>
      </c>
      <c r="D2615" s="181" t="s">
        <v>6513</v>
      </c>
    </row>
    <row r="2616" spans="1:4" s="176" customFormat="1" x14ac:dyDescent="0.3">
      <c r="A2616" s="89" t="s">
        <v>524</v>
      </c>
      <c r="B2616" s="181" t="s">
        <v>6132</v>
      </c>
      <c r="C2616" s="181" t="s">
        <v>6509</v>
      </c>
      <c r="D2616" s="181" t="s">
        <v>6514</v>
      </c>
    </row>
    <row r="2617" spans="1:4" s="176" customFormat="1" x14ac:dyDescent="0.3">
      <c r="A2617" s="89" t="s">
        <v>524</v>
      </c>
      <c r="B2617" s="181" t="s">
        <v>6132</v>
      </c>
      <c r="C2617" s="181" t="s">
        <v>6509</v>
      </c>
      <c r="D2617" s="181" t="s">
        <v>6515</v>
      </c>
    </row>
    <row r="2618" spans="1:4" s="176" customFormat="1" x14ac:dyDescent="0.3">
      <c r="A2618" s="89" t="s">
        <v>524</v>
      </c>
      <c r="B2618" s="181" t="s">
        <v>6132</v>
      </c>
      <c r="C2618" s="181" t="s">
        <v>6509</v>
      </c>
      <c r="D2618" s="181" t="s">
        <v>6516</v>
      </c>
    </row>
    <row r="2619" spans="1:4" s="176" customFormat="1" x14ac:dyDescent="0.3">
      <c r="A2619" s="89" t="s">
        <v>524</v>
      </c>
      <c r="B2619" s="181" t="s">
        <v>6132</v>
      </c>
      <c r="C2619" s="181" t="s">
        <v>6509</v>
      </c>
      <c r="D2619" s="181" t="s">
        <v>6517</v>
      </c>
    </row>
    <row r="2620" spans="1:4" s="176" customFormat="1" x14ac:dyDescent="0.3">
      <c r="A2620" s="89" t="s">
        <v>524</v>
      </c>
      <c r="B2620" s="181" t="s">
        <v>6132</v>
      </c>
      <c r="C2620" s="181" t="s">
        <v>6509</v>
      </c>
      <c r="D2620" s="181" t="s">
        <v>6518</v>
      </c>
    </row>
    <row r="2621" spans="1:4" s="176" customFormat="1" x14ac:dyDescent="0.3">
      <c r="A2621" s="89" t="s">
        <v>524</v>
      </c>
      <c r="B2621" s="181" t="s">
        <v>6132</v>
      </c>
      <c r="C2621" s="181" t="s">
        <v>6509</v>
      </c>
      <c r="D2621" s="181" t="s">
        <v>6519</v>
      </c>
    </row>
    <row r="2622" spans="1:4" s="176" customFormat="1" x14ac:dyDescent="0.3">
      <c r="A2622" s="89" t="s">
        <v>524</v>
      </c>
      <c r="B2622" s="181" t="s">
        <v>6132</v>
      </c>
      <c r="C2622" s="181" t="s">
        <v>6509</v>
      </c>
      <c r="D2622" s="181" t="s">
        <v>6520</v>
      </c>
    </row>
    <row r="2623" spans="1:4" s="176" customFormat="1" x14ac:dyDescent="0.3">
      <c r="A2623" s="89" t="s">
        <v>524</v>
      </c>
      <c r="B2623" s="181" t="s">
        <v>6132</v>
      </c>
      <c r="C2623" s="181" t="s">
        <v>6509</v>
      </c>
      <c r="D2623" s="181" t="s">
        <v>4414</v>
      </c>
    </row>
    <row r="2624" spans="1:4" s="176" customFormat="1" x14ac:dyDescent="0.3">
      <c r="A2624" s="89" t="s">
        <v>524</v>
      </c>
      <c r="B2624" s="181" t="s">
        <v>6132</v>
      </c>
      <c r="C2624" s="181" t="s">
        <v>6509</v>
      </c>
      <c r="D2624" s="181" t="s">
        <v>6521</v>
      </c>
    </row>
    <row r="2625" spans="1:4" s="176" customFormat="1" x14ac:dyDescent="0.3">
      <c r="A2625" s="89" t="s">
        <v>524</v>
      </c>
      <c r="B2625" s="181" t="s">
        <v>6132</v>
      </c>
      <c r="C2625" s="181" t="s">
        <v>6509</v>
      </c>
      <c r="D2625" s="181" t="s">
        <v>6522</v>
      </c>
    </row>
    <row r="2626" spans="1:4" s="176" customFormat="1" x14ac:dyDescent="0.3">
      <c r="A2626" s="89" t="s">
        <v>524</v>
      </c>
      <c r="B2626" s="181" t="s">
        <v>6132</v>
      </c>
      <c r="C2626" s="181" t="s">
        <v>6509</v>
      </c>
      <c r="D2626" s="181" t="s">
        <v>6523</v>
      </c>
    </row>
    <row r="2627" spans="1:4" s="176" customFormat="1" x14ac:dyDescent="0.3">
      <c r="A2627" s="89" t="s">
        <v>524</v>
      </c>
      <c r="B2627" s="181" t="s">
        <v>6132</v>
      </c>
      <c r="C2627" s="181" t="s">
        <v>6509</v>
      </c>
      <c r="D2627" s="181" t="s">
        <v>6509</v>
      </c>
    </row>
    <row r="2628" spans="1:4" s="176" customFormat="1" x14ac:dyDescent="0.3">
      <c r="A2628" s="89" t="s">
        <v>524</v>
      </c>
      <c r="B2628" s="181" t="s">
        <v>6132</v>
      </c>
      <c r="C2628" s="181" t="s">
        <v>6509</v>
      </c>
      <c r="D2628" s="181" t="s">
        <v>6524</v>
      </c>
    </row>
    <row r="2629" spans="1:4" s="176" customFormat="1" x14ac:dyDescent="0.3">
      <c r="A2629" s="89" t="s">
        <v>524</v>
      </c>
      <c r="B2629" s="181" t="s">
        <v>6132</v>
      </c>
      <c r="C2629" s="181" t="s">
        <v>6509</v>
      </c>
      <c r="D2629" s="181" t="s">
        <v>6525</v>
      </c>
    </row>
    <row r="2630" spans="1:4" s="176" customFormat="1" x14ac:dyDescent="0.3">
      <c r="A2630" s="89" t="s">
        <v>524</v>
      </c>
      <c r="B2630" s="181" t="s">
        <v>6132</v>
      </c>
      <c r="C2630" s="181" t="s">
        <v>6509</v>
      </c>
      <c r="D2630" s="181" t="s">
        <v>5638</v>
      </c>
    </row>
    <row r="2631" spans="1:4" s="176" customFormat="1" x14ac:dyDescent="0.3">
      <c r="A2631" s="89" t="s">
        <v>524</v>
      </c>
      <c r="B2631" s="181" t="s">
        <v>6132</v>
      </c>
      <c r="C2631" s="181" t="s">
        <v>6509</v>
      </c>
      <c r="D2631" s="181" t="s">
        <v>6526</v>
      </c>
    </row>
    <row r="2632" spans="1:4" s="176" customFormat="1" x14ac:dyDescent="0.3">
      <c r="A2632" s="89" t="s">
        <v>524</v>
      </c>
      <c r="B2632" s="181" t="s">
        <v>6132</v>
      </c>
      <c r="C2632" s="181" t="s">
        <v>6509</v>
      </c>
      <c r="D2632" s="181" t="s">
        <v>6527</v>
      </c>
    </row>
    <row r="2633" spans="1:4" s="176" customFormat="1" x14ac:dyDescent="0.3">
      <c r="A2633" s="89" t="s">
        <v>524</v>
      </c>
      <c r="B2633" s="181" t="s">
        <v>6132</v>
      </c>
      <c r="C2633" s="181" t="s">
        <v>6509</v>
      </c>
      <c r="D2633" s="181" t="s">
        <v>6017</v>
      </c>
    </row>
    <row r="2634" spans="1:4" s="176" customFormat="1" x14ac:dyDescent="0.3">
      <c r="A2634" s="89" t="s">
        <v>524</v>
      </c>
      <c r="B2634" s="181" t="s">
        <v>6132</v>
      </c>
      <c r="C2634" s="181" t="s">
        <v>6509</v>
      </c>
      <c r="D2634" s="181" t="s">
        <v>6528</v>
      </c>
    </row>
    <row r="2635" spans="1:4" s="176" customFormat="1" x14ac:dyDescent="0.3">
      <c r="A2635" s="89" t="s">
        <v>524</v>
      </c>
      <c r="B2635" s="181" t="s">
        <v>6132</v>
      </c>
      <c r="C2635" s="181" t="s">
        <v>6509</v>
      </c>
      <c r="D2635" s="181" t="s">
        <v>6529</v>
      </c>
    </row>
    <row r="2636" spans="1:4" s="176" customFormat="1" x14ac:dyDescent="0.3">
      <c r="A2636" s="89" t="s">
        <v>524</v>
      </c>
      <c r="B2636" s="181" t="s">
        <v>6132</v>
      </c>
      <c r="C2636" s="181" t="s">
        <v>6509</v>
      </c>
      <c r="D2636" s="181" t="s">
        <v>6530</v>
      </c>
    </row>
    <row r="2637" spans="1:4" s="176" customFormat="1" x14ac:dyDescent="0.3">
      <c r="A2637" s="89" t="s">
        <v>524</v>
      </c>
      <c r="B2637" s="181" t="s">
        <v>6132</v>
      </c>
      <c r="C2637" s="181" t="s">
        <v>6509</v>
      </c>
      <c r="D2637" s="181" t="s">
        <v>5922</v>
      </c>
    </row>
    <row r="2638" spans="1:4" s="176" customFormat="1" x14ac:dyDescent="0.3">
      <c r="A2638" s="89" t="s">
        <v>524</v>
      </c>
      <c r="B2638" s="181" t="s">
        <v>6132</v>
      </c>
      <c r="C2638" s="181" t="s">
        <v>6509</v>
      </c>
      <c r="D2638" s="181" t="s">
        <v>6531</v>
      </c>
    </row>
    <row r="2639" spans="1:4" s="176" customFormat="1" x14ac:dyDescent="0.3">
      <c r="A2639" s="89" t="s">
        <v>524</v>
      </c>
      <c r="B2639" s="181" t="s">
        <v>6132</v>
      </c>
      <c r="C2639" s="181" t="s">
        <v>6509</v>
      </c>
      <c r="D2639" s="181" t="s">
        <v>6532</v>
      </c>
    </row>
    <row r="2640" spans="1:4" s="176" customFormat="1" x14ac:dyDescent="0.3">
      <c r="A2640" s="89" t="s">
        <v>526</v>
      </c>
      <c r="B2640" s="90" t="s">
        <v>521</v>
      </c>
      <c r="C2640" s="90" t="s">
        <v>6533</v>
      </c>
      <c r="D2640" s="90" t="s">
        <v>6534</v>
      </c>
    </row>
    <row r="2641" spans="1:4" s="176" customFormat="1" x14ac:dyDescent="0.3">
      <c r="A2641" s="89" t="s">
        <v>526</v>
      </c>
      <c r="B2641" s="90" t="s">
        <v>521</v>
      </c>
      <c r="C2641" s="90" t="s">
        <v>6533</v>
      </c>
      <c r="D2641" s="90" t="s">
        <v>6535</v>
      </c>
    </row>
    <row r="2642" spans="1:4" s="176" customFormat="1" x14ac:dyDescent="0.3">
      <c r="A2642" s="89" t="s">
        <v>526</v>
      </c>
      <c r="B2642" s="90" t="s">
        <v>521</v>
      </c>
      <c r="C2642" s="90" t="s">
        <v>6533</v>
      </c>
      <c r="D2642" s="90" t="s">
        <v>6536</v>
      </c>
    </row>
    <row r="2643" spans="1:4" s="176" customFormat="1" x14ac:dyDescent="0.3">
      <c r="A2643" s="89" t="s">
        <v>526</v>
      </c>
      <c r="B2643" s="90" t="s">
        <v>521</v>
      </c>
      <c r="C2643" s="90" t="s">
        <v>6533</v>
      </c>
      <c r="D2643" s="90" t="s">
        <v>6537</v>
      </c>
    </row>
    <row r="2644" spans="1:4" s="176" customFormat="1" x14ac:dyDescent="0.3">
      <c r="A2644" s="89" t="s">
        <v>526</v>
      </c>
      <c r="B2644" s="90" t="s">
        <v>521</v>
      </c>
      <c r="C2644" s="90" t="s">
        <v>6533</v>
      </c>
      <c r="D2644" s="90" t="s">
        <v>5231</v>
      </c>
    </row>
    <row r="2645" spans="1:4" s="176" customFormat="1" x14ac:dyDescent="0.3">
      <c r="A2645" s="89" t="s">
        <v>526</v>
      </c>
      <c r="B2645" s="90" t="s">
        <v>521</v>
      </c>
      <c r="C2645" s="90" t="s">
        <v>6533</v>
      </c>
      <c r="D2645" s="90" t="s">
        <v>6538</v>
      </c>
    </row>
    <row r="2646" spans="1:4" s="176" customFormat="1" x14ac:dyDescent="0.3">
      <c r="A2646" s="89" t="s">
        <v>526</v>
      </c>
      <c r="B2646" s="90" t="s">
        <v>521</v>
      </c>
      <c r="C2646" s="90" t="s">
        <v>6533</v>
      </c>
      <c r="D2646" s="90" t="s">
        <v>6539</v>
      </c>
    </row>
    <row r="2647" spans="1:4" s="176" customFormat="1" x14ac:dyDescent="0.3">
      <c r="A2647" s="89" t="s">
        <v>526</v>
      </c>
      <c r="B2647" s="90" t="s">
        <v>521</v>
      </c>
      <c r="C2647" s="90" t="s">
        <v>6533</v>
      </c>
      <c r="D2647" s="90" t="s">
        <v>6540</v>
      </c>
    </row>
    <row r="2648" spans="1:4" s="176" customFormat="1" x14ac:dyDescent="0.3">
      <c r="A2648" s="89" t="s">
        <v>526</v>
      </c>
      <c r="B2648" s="90" t="s">
        <v>521</v>
      </c>
      <c r="C2648" s="90" t="s">
        <v>6533</v>
      </c>
      <c r="D2648" s="90" t="s">
        <v>6541</v>
      </c>
    </row>
    <row r="2649" spans="1:4" s="176" customFormat="1" x14ac:dyDescent="0.3">
      <c r="A2649" s="89" t="s">
        <v>526</v>
      </c>
      <c r="B2649" s="90" t="s">
        <v>521</v>
      </c>
      <c r="C2649" s="90" t="s">
        <v>6533</v>
      </c>
      <c r="D2649" s="90" t="s">
        <v>6072</v>
      </c>
    </row>
    <row r="2650" spans="1:4" s="176" customFormat="1" x14ac:dyDescent="0.3">
      <c r="A2650" s="89" t="s">
        <v>526</v>
      </c>
      <c r="B2650" s="90" t="s">
        <v>521</v>
      </c>
      <c r="C2650" s="90" t="s">
        <v>6533</v>
      </c>
      <c r="D2650" s="90" t="s">
        <v>6542</v>
      </c>
    </row>
    <row r="2651" spans="1:4" s="176" customFormat="1" x14ac:dyDescent="0.3">
      <c r="A2651" s="89" t="s">
        <v>526</v>
      </c>
      <c r="B2651" s="90" t="s">
        <v>521</v>
      </c>
      <c r="C2651" s="90" t="s">
        <v>6533</v>
      </c>
      <c r="D2651" s="90" t="s">
        <v>6543</v>
      </c>
    </row>
    <row r="2652" spans="1:4" s="176" customFormat="1" x14ac:dyDescent="0.3">
      <c r="A2652" s="89" t="s">
        <v>526</v>
      </c>
      <c r="B2652" s="90" t="s">
        <v>521</v>
      </c>
      <c r="C2652" s="90" t="s">
        <v>6533</v>
      </c>
      <c r="D2652" s="90" t="s">
        <v>6544</v>
      </c>
    </row>
    <row r="2653" spans="1:4" s="176" customFormat="1" x14ac:dyDescent="0.3">
      <c r="A2653" s="89" t="s">
        <v>526</v>
      </c>
      <c r="B2653" s="90" t="s">
        <v>521</v>
      </c>
      <c r="C2653" s="90" t="s">
        <v>6533</v>
      </c>
      <c r="D2653" s="90" t="s">
        <v>6533</v>
      </c>
    </row>
    <row r="2654" spans="1:4" s="176" customFormat="1" x14ac:dyDescent="0.3">
      <c r="A2654" s="89" t="s">
        <v>526</v>
      </c>
      <c r="B2654" s="90" t="s">
        <v>521</v>
      </c>
      <c r="C2654" s="90" t="s">
        <v>6533</v>
      </c>
      <c r="D2654" s="90" t="s">
        <v>6545</v>
      </c>
    </row>
    <row r="2655" spans="1:4" s="176" customFormat="1" x14ac:dyDescent="0.3">
      <c r="A2655" s="89" t="s">
        <v>526</v>
      </c>
      <c r="B2655" s="90" t="s">
        <v>521</v>
      </c>
      <c r="C2655" s="90" t="s">
        <v>6533</v>
      </c>
      <c r="D2655" s="90" t="s">
        <v>6546</v>
      </c>
    </row>
    <row r="2656" spans="1:4" s="176" customFormat="1" x14ac:dyDescent="0.3">
      <c r="A2656" s="89" t="s">
        <v>526</v>
      </c>
      <c r="B2656" s="90" t="s">
        <v>521</v>
      </c>
      <c r="C2656" s="90" t="s">
        <v>6533</v>
      </c>
      <c r="D2656" s="90" t="s">
        <v>6547</v>
      </c>
    </row>
    <row r="2657" spans="1:4" s="176" customFormat="1" x14ac:dyDescent="0.3">
      <c r="A2657" s="89" t="s">
        <v>526</v>
      </c>
      <c r="B2657" s="90" t="s">
        <v>521</v>
      </c>
      <c r="C2657" s="90" t="s">
        <v>6533</v>
      </c>
      <c r="D2657" s="90" t="s">
        <v>6548</v>
      </c>
    </row>
    <row r="2658" spans="1:4" s="176" customFormat="1" x14ac:dyDescent="0.3">
      <c r="A2658" s="89" t="s">
        <v>526</v>
      </c>
      <c r="B2658" s="90" t="s">
        <v>521</v>
      </c>
      <c r="C2658" s="90" t="s">
        <v>6533</v>
      </c>
      <c r="D2658" s="90" t="s">
        <v>6549</v>
      </c>
    </row>
    <row r="2659" spans="1:4" s="176" customFormat="1" x14ac:dyDescent="0.3">
      <c r="A2659" s="89" t="s">
        <v>526</v>
      </c>
      <c r="B2659" s="90" t="s">
        <v>521</v>
      </c>
      <c r="C2659" s="90" t="s">
        <v>6533</v>
      </c>
      <c r="D2659" s="90" t="s">
        <v>6550</v>
      </c>
    </row>
    <row r="2660" spans="1:4" s="176" customFormat="1" x14ac:dyDescent="0.3">
      <c r="A2660" s="89" t="s">
        <v>526</v>
      </c>
      <c r="B2660" s="90" t="s">
        <v>521</v>
      </c>
      <c r="C2660" s="90" t="s">
        <v>6533</v>
      </c>
      <c r="D2660" s="90" t="s">
        <v>6551</v>
      </c>
    </row>
    <row r="2661" spans="1:4" s="176" customFormat="1" x14ac:dyDescent="0.3">
      <c r="A2661" s="89" t="s">
        <v>526</v>
      </c>
      <c r="B2661" s="90" t="s">
        <v>521</v>
      </c>
      <c r="C2661" s="90" t="s">
        <v>6533</v>
      </c>
      <c r="D2661" s="90" t="s">
        <v>6552</v>
      </c>
    </row>
    <row r="2662" spans="1:4" s="176" customFormat="1" x14ac:dyDescent="0.3">
      <c r="A2662" s="89" t="s">
        <v>526</v>
      </c>
      <c r="B2662" s="90" t="s">
        <v>521</v>
      </c>
      <c r="C2662" s="90" t="s">
        <v>6533</v>
      </c>
      <c r="D2662" s="90" t="s">
        <v>6553</v>
      </c>
    </row>
    <row r="2663" spans="1:4" s="176" customFormat="1" x14ac:dyDescent="0.3">
      <c r="A2663" s="89" t="s">
        <v>526</v>
      </c>
      <c r="B2663" s="90" t="s">
        <v>521</v>
      </c>
      <c r="C2663" s="90" t="s">
        <v>6533</v>
      </c>
      <c r="D2663" s="90" t="s">
        <v>6554</v>
      </c>
    </row>
    <row r="2664" spans="1:4" s="176" customFormat="1" x14ac:dyDescent="0.3">
      <c r="A2664" s="89" t="s">
        <v>526</v>
      </c>
      <c r="B2664" s="90" t="s">
        <v>521</v>
      </c>
      <c r="C2664" s="90" t="s">
        <v>6533</v>
      </c>
      <c r="D2664" s="90" t="s">
        <v>6555</v>
      </c>
    </row>
    <row r="2665" spans="1:4" s="176" customFormat="1" x14ac:dyDescent="0.3">
      <c r="A2665" s="89" t="s">
        <v>526</v>
      </c>
      <c r="B2665" s="90" t="s">
        <v>521</v>
      </c>
      <c r="C2665" s="90" t="s">
        <v>6533</v>
      </c>
      <c r="D2665" s="90" t="s">
        <v>6556</v>
      </c>
    </row>
    <row r="2666" spans="1:4" s="176" customFormat="1" x14ac:dyDescent="0.3">
      <c r="A2666" s="89" t="s">
        <v>526</v>
      </c>
      <c r="B2666" s="90" t="s">
        <v>521</v>
      </c>
      <c r="C2666" s="90" t="s">
        <v>6533</v>
      </c>
      <c r="D2666" s="90" t="s">
        <v>6557</v>
      </c>
    </row>
    <row r="2667" spans="1:4" s="176" customFormat="1" x14ac:dyDescent="0.3">
      <c r="A2667" s="89" t="s">
        <v>526</v>
      </c>
      <c r="B2667" s="90" t="s">
        <v>521</v>
      </c>
      <c r="C2667" s="90" t="s">
        <v>6533</v>
      </c>
      <c r="D2667" s="90" t="s">
        <v>6558</v>
      </c>
    </row>
    <row r="2668" spans="1:4" s="176" customFormat="1" x14ac:dyDescent="0.3">
      <c r="A2668" s="89" t="s">
        <v>526</v>
      </c>
      <c r="B2668" s="90" t="s">
        <v>521</v>
      </c>
      <c r="C2668" s="90" t="s">
        <v>6533</v>
      </c>
      <c r="D2668" s="90" t="s">
        <v>6559</v>
      </c>
    </row>
    <row r="2669" spans="1:4" s="176" customFormat="1" x14ac:dyDescent="0.3">
      <c r="A2669" s="89" t="s">
        <v>526</v>
      </c>
      <c r="B2669" s="90" t="s">
        <v>521</v>
      </c>
      <c r="C2669" s="90" t="s">
        <v>6533</v>
      </c>
      <c r="D2669" s="90" t="s">
        <v>6560</v>
      </c>
    </row>
    <row r="2670" spans="1:4" s="176" customFormat="1" x14ac:dyDescent="0.3">
      <c r="A2670" s="89" t="s">
        <v>526</v>
      </c>
      <c r="B2670" s="90" t="s">
        <v>521</v>
      </c>
      <c r="C2670" s="90" t="s">
        <v>6533</v>
      </c>
      <c r="D2670" s="90" t="s">
        <v>6561</v>
      </c>
    </row>
    <row r="2671" spans="1:4" s="176" customFormat="1" x14ac:dyDescent="0.3">
      <c r="A2671" s="89" t="s">
        <v>526</v>
      </c>
      <c r="B2671" s="90" t="s">
        <v>521</v>
      </c>
      <c r="C2671" s="90" t="s">
        <v>6533</v>
      </c>
      <c r="D2671" s="90" t="s">
        <v>6562</v>
      </c>
    </row>
    <row r="2672" spans="1:4" s="176" customFormat="1" x14ac:dyDescent="0.3">
      <c r="A2672" s="89" t="s">
        <v>526</v>
      </c>
      <c r="B2672" s="90" t="s">
        <v>521</v>
      </c>
      <c r="C2672" s="90" t="s">
        <v>6533</v>
      </c>
      <c r="D2672" s="90" t="s">
        <v>4824</v>
      </c>
    </row>
    <row r="2673" spans="1:4" s="176" customFormat="1" x14ac:dyDescent="0.3">
      <c r="A2673" s="89" t="s">
        <v>526</v>
      </c>
      <c r="B2673" s="90" t="s">
        <v>521</v>
      </c>
      <c r="C2673" s="90" t="s">
        <v>6533</v>
      </c>
      <c r="D2673" s="90" t="s">
        <v>6563</v>
      </c>
    </row>
    <row r="2674" spans="1:4" s="176" customFormat="1" x14ac:dyDescent="0.3">
      <c r="A2674" s="89" t="s">
        <v>526</v>
      </c>
      <c r="B2674" s="90" t="s">
        <v>521</v>
      </c>
      <c r="C2674" s="90" t="s">
        <v>6533</v>
      </c>
      <c r="D2674" s="90" t="s">
        <v>6564</v>
      </c>
    </row>
    <row r="2675" spans="1:4" s="176" customFormat="1" x14ac:dyDescent="0.3">
      <c r="A2675" s="89" t="s">
        <v>526</v>
      </c>
      <c r="B2675" s="90" t="s">
        <v>521</v>
      </c>
      <c r="C2675" s="90" t="s">
        <v>6533</v>
      </c>
      <c r="D2675" s="90" t="s">
        <v>6268</v>
      </c>
    </row>
    <row r="2676" spans="1:4" s="176" customFormat="1" x14ac:dyDescent="0.3">
      <c r="A2676" s="89" t="s">
        <v>526</v>
      </c>
      <c r="B2676" s="90" t="s">
        <v>521</v>
      </c>
      <c r="C2676" s="90" t="s">
        <v>6533</v>
      </c>
      <c r="D2676" s="90" t="s">
        <v>6565</v>
      </c>
    </row>
    <row r="2677" spans="1:4" s="176" customFormat="1" x14ac:dyDescent="0.3">
      <c r="A2677" s="89" t="s">
        <v>526</v>
      </c>
      <c r="B2677" s="90" t="s">
        <v>521</v>
      </c>
      <c r="C2677" s="90" t="s">
        <v>6533</v>
      </c>
      <c r="D2677" s="90" t="s">
        <v>6566</v>
      </c>
    </row>
    <row r="2678" spans="1:4" s="176" customFormat="1" x14ac:dyDescent="0.3">
      <c r="A2678" s="89" t="s">
        <v>526</v>
      </c>
      <c r="B2678" s="90" t="s">
        <v>521</v>
      </c>
      <c r="C2678" s="90" t="s">
        <v>6533</v>
      </c>
      <c r="D2678" s="90" t="s">
        <v>6567</v>
      </c>
    </row>
    <row r="2679" spans="1:4" s="176" customFormat="1" x14ac:dyDescent="0.3">
      <c r="A2679" s="89" t="s">
        <v>526</v>
      </c>
      <c r="B2679" s="90" t="s">
        <v>521</v>
      </c>
      <c r="C2679" s="90" t="s">
        <v>6533</v>
      </c>
      <c r="D2679" s="90" t="s">
        <v>6568</v>
      </c>
    </row>
    <row r="2680" spans="1:4" s="176" customFormat="1" x14ac:dyDescent="0.3">
      <c r="A2680" s="89" t="s">
        <v>526</v>
      </c>
      <c r="B2680" s="90" t="s">
        <v>521</v>
      </c>
      <c r="C2680" s="90" t="s">
        <v>6533</v>
      </c>
      <c r="D2680" s="90" t="s">
        <v>4235</v>
      </c>
    </row>
    <row r="2681" spans="1:4" s="176" customFormat="1" x14ac:dyDescent="0.3">
      <c r="A2681" s="89" t="s">
        <v>526</v>
      </c>
      <c r="B2681" s="90" t="s">
        <v>521</v>
      </c>
      <c r="C2681" s="90" t="s">
        <v>6533</v>
      </c>
      <c r="D2681" s="90" t="s">
        <v>6569</v>
      </c>
    </row>
    <row r="2682" spans="1:4" s="176" customFormat="1" x14ac:dyDescent="0.3">
      <c r="A2682" s="89" t="s">
        <v>526</v>
      </c>
      <c r="B2682" s="90" t="s">
        <v>521</v>
      </c>
      <c r="C2682" s="90" t="s">
        <v>6533</v>
      </c>
      <c r="D2682" s="90" t="s">
        <v>6570</v>
      </c>
    </row>
    <row r="2683" spans="1:4" s="176" customFormat="1" x14ac:dyDescent="0.3">
      <c r="A2683" s="89" t="s">
        <v>526</v>
      </c>
      <c r="B2683" s="90" t="s">
        <v>521</v>
      </c>
      <c r="C2683" s="90" t="s">
        <v>6533</v>
      </c>
      <c r="D2683" s="90" t="s">
        <v>6571</v>
      </c>
    </row>
    <row r="2684" spans="1:4" s="176" customFormat="1" x14ac:dyDescent="0.3">
      <c r="A2684" s="89" t="s">
        <v>526</v>
      </c>
      <c r="B2684" s="90" t="s">
        <v>521</v>
      </c>
      <c r="C2684" s="90" t="s">
        <v>6533</v>
      </c>
      <c r="D2684" s="90" t="s">
        <v>6572</v>
      </c>
    </row>
    <row r="2685" spans="1:4" s="176" customFormat="1" x14ac:dyDescent="0.3">
      <c r="A2685" s="89" t="s">
        <v>526</v>
      </c>
      <c r="B2685" s="90" t="s">
        <v>521</v>
      </c>
      <c r="C2685" s="90" t="s">
        <v>6533</v>
      </c>
      <c r="D2685" s="90" t="s">
        <v>6573</v>
      </c>
    </row>
    <row r="2686" spans="1:4" s="176" customFormat="1" x14ac:dyDescent="0.3">
      <c r="A2686" s="89" t="s">
        <v>526</v>
      </c>
      <c r="B2686" s="90" t="s">
        <v>521</v>
      </c>
      <c r="C2686" s="90" t="s">
        <v>6533</v>
      </c>
      <c r="D2686" s="90" t="s">
        <v>6574</v>
      </c>
    </row>
    <row r="2687" spans="1:4" s="176" customFormat="1" x14ac:dyDescent="0.3">
      <c r="A2687" s="89" t="s">
        <v>526</v>
      </c>
      <c r="B2687" s="90" t="s">
        <v>521</v>
      </c>
      <c r="C2687" s="90" t="s">
        <v>6533</v>
      </c>
      <c r="D2687" s="90" t="s">
        <v>6575</v>
      </c>
    </row>
    <row r="2688" spans="1:4" s="176" customFormat="1" x14ac:dyDescent="0.3">
      <c r="A2688" s="89" t="s">
        <v>526</v>
      </c>
      <c r="B2688" s="90" t="s">
        <v>521</v>
      </c>
      <c r="C2688" s="90" t="s">
        <v>6533</v>
      </c>
      <c r="D2688" s="90" t="s">
        <v>6576</v>
      </c>
    </row>
    <row r="2689" spans="1:4" s="176" customFormat="1" x14ac:dyDescent="0.3">
      <c r="A2689" s="89" t="s">
        <v>526</v>
      </c>
      <c r="B2689" s="90" t="s">
        <v>521</v>
      </c>
      <c r="C2689" s="90" t="s">
        <v>6533</v>
      </c>
      <c r="D2689" s="90" t="s">
        <v>6577</v>
      </c>
    </row>
    <row r="2690" spans="1:4" s="176" customFormat="1" x14ac:dyDescent="0.3">
      <c r="A2690" s="89" t="s">
        <v>526</v>
      </c>
      <c r="B2690" s="90" t="s">
        <v>521</v>
      </c>
      <c r="C2690" s="90" t="s">
        <v>6533</v>
      </c>
      <c r="D2690" s="90" t="s">
        <v>6578</v>
      </c>
    </row>
    <row r="2691" spans="1:4" s="176" customFormat="1" x14ac:dyDescent="0.3">
      <c r="A2691" s="89" t="s">
        <v>526</v>
      </c>
      <c r="B2691" s="90" t="s">
        <v>521</v>
      </c>
      <c r="C2691" s="90" t="s">
        <v>6533</v>
      </c>
      <c r="D2691" s="90" t="s">
        <v>6579</v>
      </c>
    </row>
    <row r="2692" spans="1:4" s="176" customFormat="1" x14ac:dyDescent="0.3">
      <c r="A2692" s="89" t="s">
        <v>526</v>
      </c>
      <c r="B2692" s="90" t="s">
        <v>521</v>
      </c>
      <c r="C2692" s="90" t="s">
        <v>6533</v>
      </c>
      <c r="D2692" s="90" t="s">
        <v>4710</v>
      </c>
    </row>
    <row r="2693" spans="1:4" s="176" customFormat="1" x14ac:dyDescent="0.3">
      <c r="A2693" s="89" t="s">
        <v>526</v>
      </c>
      <c r="B2693" s="90" t="s">
        <v>521</v>
      </c>
      <c r="C2693" s="90" t="s">
        <v>6533</v>
      </c>
      <c r="D2693" s="90" t="s">
        <v>6580</v>
      </c>
    </row>
    <row r="2694" spans="1:4" s="176" customFormat="1" x14ac:dyDescent="0.3">
      <c r="A2694" s="89" t="s">
        <v>526</v>
      </c>
      <c r="B2694" s="90" t="s">
        <v>521</v>
      </c>
      <c r="C2694" s="90" t="s">
        <v>6533</v>
      </c>
      <c r="D2694" s="90" t="s">
        <v>6581</v>
      </c>
    </row>
    <row r="2695" spans="1:4" s="176" customFormat="1" x14ac:dyDescent="0.3">
      <c r="A2695" s="89" t="s">
        <v>526</v>
      </c>
      <c r="B2695" s="90" t="s">
        <v>521</v>
      </c>
      <c r="C2695" s="90" t="s">
        <v>6533</v>
      </c>
      <c r="D2695" s="90" t="s">
        <v>6300</v>
      </c>
    </row>
    <row r="2696" spans="1:4" s="176" customFormat="1" x14ac:dyDescent="0.3">
      <c r="A2696" s="89" t="s">
        <v>526</v>
      </c>
      <c r="B2696" s="90" t="s">
        <v>521</v>
      </c>
      <c r="C2696" s="90" t="s">
        <v>6533</v>
      </c>
      <c r="D2696" s="90" t="s">
        <v>6582</v>
      </c>
    </row>
    <row r="2697" spans="1:4" s="176" customFormat="1" x14ac:dyDescent="0.3">
      <c r="A2697" s="89" t="s">
        <v>526</v>
      </c>
      <c r="B2697" s="90" t="s">
        <v>521</v>
      </c>
      <c r="C2697" s="90" t="s">
        <v>6533</v>
      </c>
      <c r="D2697" s="90" t="s">
        <v>5998</v>
      </c>
    </row>
    <row r="2698" spans="1:4" s="176" customFormat="1" x14ac:dyDescent="0.3">
      <c r="A2698" s="89" t="s">
        <v>526</v>
      </c>
      <c r="B2698" s="90" t="s">
        <v>521</v>
      </c>
      <c r="C2698" s="90" t="s">
        <v>6533</v>
      </c>
      <c r="D2698" s="90" t="s">
        <v>6583</v>
      </c>
    </row>
    <row r="2699" spans="1:4" s="176" customFormat="1" x14ac:dyDescent="0.3">
      <c r="A2699" s="89" t="s">
        <v>526</v>
      </c>
      <c r="B2699" s="90" t="s">
        <v>521</v>
      </c>
      <c r="C2699" s="90" t="s">
        <v>6533</v>
      </c>
      <c r="D2699" s="90" t="s">
        <v>6584</v>
      </c>
    </row>
    <row r="2700" spans="1:4" s="176" customFormat="1" x14ac:dyDescent="0.3">
      <c r="A2700" s="89" t="s">
        <v>526</v>
      </c>
      <c r="B2700" s="90" t="s">
        <v>521</v>
      </c>
      <c r="C2700" s="90" t="s">
        <v>6533</v>
      </c>
      <c r="D2700" s="90" t="s">
        <v>6585</v>
      </c>
    </row>
    <row r="2701" spans="1:4" s="176" customFormat="1" x14ac:dyDescent="0.3">
      <c r="A2701" s="89" t="s">
        <v>526</v>
      </c>
      <c r="B2701" s="90" t="s">
        <v>521</v>
      </c>
      <c r="C2701" s="90" t="s">
        <v>6533</v>
      </c>
      <c r="D2701" s="90" t="s">
        <v>6586</v>
      </c>
    </row>
    <row r="2702" spans="1:4" s="176" customFormat="1" x14ac:dyDescent="0.3">
      <c r="A2702" s="89" t="s">
        <v>526</v>
      </c>
      <c r="B2702" s="90" t="s">
        <v>521</v>
      </c>
      <c r="C2702" s="90" t="s">
        <v>6533</v>
      </c>
      <c r="D2702" s="90" t="s">
        <v>6587</v>
      </c>
    </row>
    <row r="2703" spans="1:4" s="176" customFormat="1" x14ac:dyDescent="0.3">
      <c r="A2703" s="89" t="s">
        <v>526</v>
      </c>
      <c r="B2703" s="90" t="s">
        <v>521</v>
      </c>
      <c r="C2703" s="90" t="s">
        <v>6533</v>
      </c>
      <c r="D2703" s="90" t="s">
        <v>6588</v>
      </c>
    </row>
    <row r="2704" spans="1:4" s="176" customFormat="1" x14ac:dyDescent="0.3">
      <c r="A2704" s="89" t="s">
        <v>526</v>
      </c>
      <c r="B2704" s="90" t="s">
        <v>521</v>
      </c>
      <c r="C2704" s="90" t="s">
        <v>6533</v>
      </c>
      <c r="D2704" s="90" t="s">
        <v>6589</v>
      </c>
    </row>
    <row r="2705" spans="1:4" s="176" customFormat="1" x14ac:dyDescent="0.3">
      <c r="A2705" s="89" t="s">
        <v>526</v>
      </c>
      <c r="B2705" s="90" t="s">
        <v>521</v>
      </c>
      <c r="C2705" s="90" t="s">
        <v>6533</v>
      </c>
      <c r="D2705" s="90" t="s">
        <v>6590</v>
      </c>
    </row>
    <row r="2706" spans="1:4" s="176" customFormat="1" x14ac:dyDescent="0.3">
      <c r="A2706" s="89" t="s">
        <v>526</v>
      </c>
      <c r="B2706" s="90" t="s">
        <v>521</v>
      </c>
      <c r="C2706" s="90" t="s">
        <v>6533</v>
      </c>
      <c r="D2706" s="90" t="s">
        <v>6591</v>
      </c>
    </row>
    <row r="2707" spans="1:4" s="176" customFormat="1" x14ac:dyDescent="0.3">
      <c r="A2707" s="89" t="s">
        <v>526</v>
      </c>
      <c r="B2707" s="90" t="s">
        <v>521</v>
      </c>
      <c r="C2707" s="90" t="s">
        <v>6533</v>
      </c>
      <c r="D2707" s="90" t="s">
        <v>6592</v>
      </c>
    </row>
    <row r="2708" spans="1:4" s="176" customFormat="1" x14ac:dyDescent="0.3">
      <c r="A2708" s="89" t="s">
        <v>526</v>
      </c>
      <c r="B2708" s="90" t="s">
        <v>521</v>
      </c>
      <c r="C2708" s="90" t="s">
        <v>6533</v>
      </c>
      <c r="D2708" s="90" t="s">
        <v>6593</v>
      </c>
    </row>
    <row r="2709" spans="1:4" s="176" customFormat="1" x14ac:dyDescent="0.3">
      <c r="A2709" s="89" t="s">
        <v>526</v>
      </c>
      <c r="B2709" s="90" t="s">
        <v>521</v>
      </c>
      <c r="C2709" s="90" t="s">
        <v>6533</v>
      </c>
      <c r="D2709" s="90" t="s">
        <v>6594</v>
      </c>
    </row>
    <row r="2710" spans="1:4" s="176" customFormat="1" x14ac:dyDescent="0.3">
      <c r="A2710" s="89" t="s">
        <v>526</v>
      </c>
      <c r="B2710" s="90" t="s">
        <v>521</v>
      </c>
      <c r="C2710" s="90" t="s">
        <v>6533</v>
      </c>
      <c r="D2710" s="90" t="s">
        <v>6595</v>
      </c>
    </row>
    <row r="2711" spans="1:4" s="176" customFormat="1" x14ac:dyDescent="0.3">
      <c r="A2711" s="89" t="s">
        <v>526</v>
      </c>
      <c r="B2711" s="90" t="s">
        <v>521</v>
      </c>
      <c r="C2711" s="90" t="s">
        <v>6533</v>
      </c>
      <c r="D2711" s="90" t="s">
        <v>6596</v>
      </c>
    </row>
    <row r="2712" spans="1:4" s="176" customFormat="1" x14ac:dyDescent="0.3">
      <c r="A2712" s="89" t="s">
        <v>526</v>
      </c>
      <c r="B2712" s="90" t="s">
        <v>521</v>
      </c>
      <c r="C2712" s="90" t="s">
        <v>6533</v>
      </c>
      <c r="D2712" s="90" t="s">
        <v>6597</v>
      </c>
    </row>
    <row r="2713" spans="1:4" s="176" customFormat="1" x14ac:dyDescent="0.3">
      <c r="A2713" s="89" t="s">
        <v>526</v>
      </c>
      <c r="B2713" s="90" t="s">
        <v>521</v>
      </c>
      <c r="C2713" s="90" t="s">
        <v>6533</v>
      </c>
      <c r="D2713" s="90" t="s">
        <v>4804</v>
      </c>
    </row>
    <row r="2714" spans="1:4" s="176" customFormat="1" x14ac:dyDescent="0.3">
      <c r="A2714" s="89" t="s">
        <v>526</v>
      </c>
      <c r="B2714" s="90" t="s">
        <v>521</v>
      </c>
      <c r="C2714" s="90" t="s">
        <v>6533</v>
      </c>
      <c r="D2714" s="90" t="s">
        <v>6598</v>
      </c>
    </row>
    <row r="2715" spans="1:4" s="176" customFormat="1" x14ac:dyDescent="0.3">
      <c r="A2715" s="89" t="s">
        <v>526</v>
      </c>
      <c r="B2715" s="90" t="s">
        <v>521</v>
      </c>
      <c r="C2715" s="90" t="s">
        <v>6533</v>
      </c>
      <c r="D2715" s="90" t="s">
        <v>6599</v>
      </c>
    </row>
    <row r="2716" spans="1:4" s="176" customFormat="1" x14ac:dyDescent="0.3">
      <c r="A2716" s="89" t="s">
        <v>526</v>
      </c>
      <c r="B2716" s="90" t="s">
        <v>521</v>
      </c>
      <c r="C2716" s="90" t="s">
        <v>6533</v>
      </c>
      <c r="D2716" s="90" t="s">
        <v>6010</v>
      </c>
    </row>
    <row r="2717" spans="1:4" s="176" customFormat="1" x14ac:dyDescent="0.3">
      <c r="A2717" s="89" t="s">
        <v>526</v>
      </c>
      <c r="B2717" s="90" t="s">
        <v>521</v>
      </c>
      <c r="C2717" s="90" t="s">
        <v>6533</v>
      </c>
      <c r="D2717" s="90" t="s">
        <v>6600</v>
      </c>
    </row>
    <row r="2718" spans="1:4" s="176" customFormat="1" x14ac:dyDescent="0.3">
      <c r="A2718" s="89" t="s">
        <v>526</v>
      </c>
      <c r="B2718" s="90" t="s">
        <v>521</v>
      </c>
      <c r="C2718" s="90" t="s">
        <v>6533</v>
      </c>
      <c r="D2718" s="90" t="s">
        <v>6601</v>
      </c>
    </row>
    <row r="2719" spans="1:4" s="176" customFormat="1" x14ac:dyDescent="0.3">
      <c r="A2719" s="89" t="s">
        <v>526</v>
      </c>
      <c r="B2719" s="90" t="s">
        <v>521</v>
      </c>
      <c r="C2719" s="90" t="s">
        <v>6533</v>
      </c>
      <c r="D2719" s="90" t="s">
        <v>6602</v>
      </c>
    </row>
    <row r="2720" spans="1:4" s="176" customFormat="1" x14ac:dyDescent="0.3">
      <c r="A2720" s="89" t="s">
        <v>526</v>
      </c>
      <c r="B2720" s="90" t="s">
        <v>521</v>
      </c>
      <c r="C2720" s="90" t="s">
        <v>6533</v>
      </c>
      <c r="D2720" s="90" t="s">
        <v>6603</v>
      </c>
    </row>
    <row r="2721" spans="1:4" s="176" customFormat="1" x14ac:dyDescent="0.3">
      <c r="A2721" s="89" t="s">
        <v>526</v>
      </c>
      <c r="B2721" s="90" t="s">
        <v>521</v>
      </c>
      <c r="C2721" s="90" t="s">
        <v>6533</v>
      </c>
      <c r="D2721" s="90" t="s">
        <v>6604</v>
      </c>
    </row>
    <row r="2722" spans="1:4" s="176" customFormat="1" x14ac:dyDescent="0.3">
      <c r="A2722" s="89" t="s">
        <v>526</v>
      </c>
      <c r="B2722" s="90" t="s">
        <v>521</v>
      </c>
      <c r="C2722" s="90" t="s">
        <v>6533</v>
      </c>
      <c r="D2722" s="90" t="s">
        <v>6605</v>
      </c>
    </row>
    <row r="2723" spans="1:4" s="176" customFormat="1" x14ac:dyDescent="0.3">
      <c r="A2723" s="89" t="s">
        <v>526</v>
      </c>
      <c r="B2723" s="90" t="s">
        <v>521</v>
      </c>
      <c r="C2723" s="90" t="s">
        <v>6533</v>
      </c>
      <c r="D2723" s="90" t="s">
        <v>6606</v>
      </c>
    </row>
    <row r="2724" spans="1:4" s="176" customFormat="1" x14ac:dyDescent="0.3">
      <c r="A2724" s="89" t="s">
        <v>526</v>
      </c>
      <c r="B2724" s="90" t="s">
        <v>521</v>
      </c>
      <c r="C2724" s="90" t="s">
        <v>6533</v>
      </c>
      <c r="D2724" s="90" t="s">
        <v>6607</v>
      </c>
    </row>
    <row r="2725" spans="1:4" s="176" customFormat="1" x14ac:dyDescent="0.3">
      <c r="A2725" s="89" t="s">
        <v>526</v>
      </c>
      <c r="B2725" s="90" t="s">
        <v>521</v>
      </c>
      <c r="C2725" s="90" t="s">
        <v>6533</v>
      </c>
      <c r="D2725" s="90" t="s">
        <v>6608</v>
      </c>
    </row>
    <row r="2726" spans="1:4" s="176" customFormat="1" x14ac:dyDescent="0.3">
      <c r="A2726" s="89" t="s">
        <v>526</v>
      </c>
      <c r="B2726" s="90" t="s">
        <v>521</v>
      </c>
      <c r="C2726" s="90" t="s">
        <v>6533</v>
      </c>
      <c r="D2726" s="90" t="s">
        <v>6609</v>
      </c>
    </row>
    <row r="2727" spans="1:4" s="176" customFormat="1" x14ac:dyDescent="0.3">
      <c r="A2727" s="89" t="s">
        <v>526</v>
      </c>
      <c r="B2727" s="90" t="s">
        <v>521</v>
      </c>
      <c r="C2727" s="90" t="s">
        <v>6533</v>
      </c>
      <c r="D2727" s="90" t="s">
        <v>6610</v>
      </c>
    </row>
    <row r="2728" spans="1:4" s="176" customFormat="1" x14ac:dyDescent="0.3">
      <c r="A2728" s="89" t="s">
        <v>526</v>
      </c>
      <c r="B2728" s="90" t="s">
        <v>521</v>
      </c>
      <c r="C2728" s="90" t="s">
        <v>6533</v>
      </c>
      <c r="D2728" s="90" t="s">
        <v>6611</v>
      </c>
    </row>
    <row r="2729" spans="1:4" s="176" customFormat="1" x14ac:dyDescent="0.3">
      <c r="A2729" s="89" t="s">
        <v>526</v>
      </c>
      <c r="B2729" s="90" t="s">
        <v>521</v>
      </c>
      <c r="C2729" s="90" t="s">
        <v>6533</v>
      </c>
      <c r="D2729" s="90" t="s">
        <v>6612</v>
      </c>
    </row>
    <row r="2730" spans="1:4" s="176" customFormat="1" x14ac:dyDescent="0.3">
      <c r="A2730" s="89" t="s">
        <v>526</v>
      </c>
      <c r="B2730" s="90" t="s">
        <v>521</v>
      </c>
      <c r="C2730" s="90" t="s">
        <v>6533</v>
      </c>
      <c r="D2730" s="90" t="s">
        <v>6613</v>
      </c>
    </row>
    <row r="2731" spans="1:4" s="176" customFormat="1" x14ac:dyDescent="0.3">
      <c r="A2731" s="89" t="s">
        <v>526</v>
      </c>
      <c r="B2731" s="90" t="s">
        <v>521</v>
      </c>
      <c r="C2731" s="90" t="s">
        <v>6533</v>
      </c>
      <c r="D2731" s="90" t="s">
        <v>6614</v>
      </c>
    </row>
    <row r="2732" spans="1:4" s="176" customFormat="1" x14ac:dyDescent="0.3">
      <c r="A2732" s="89" t="s">
        <v>526</v>
      </c>
      <c r="B2732" s="90" t="s">
        <v>521</v>
      </c>
      <c r="C2732" s="90" t="s">
        <v>6533</v>
      </c>
      <c r="D2732" s="90" t="s">
        <v>6615</v>
      </c>
    </row>
    <row r="2733" spans="1:4" s="176" customFormat="1" x14ac:dyDescent="0.3">
      <c r="A2733" s="89" t="s">
        <v>526</v>
      </c>
      <c r="B2733" s="90" t="s">
        <v>521</v>
      </c>
      <c r="C2733" s="90" t="s">
        <v>6533</v>
      </c>
      <c r="D2733" s="90" t="s">
        <v>6616</v>
      </c>
    </row>
    <row r="2734" spans="1:4" s="176" customFormat="1" x14ac:dyDescent="0.3">
      <c r="A2734" s="89" t="s">
        <v>526</v>
      </c>
      <c r="B2734" s="90" t="s">
        <v>521</v>
      </c>
      <c r="C2734" s="90" t="s">
        <v>6533</v>
      </c>
      <c r="D2734" s="90" t="s">
        <v>6617</v>
      </c>
    </row>
    <row r="2735" spans="1:4" s="176" customFormat="1" x14ac:dyDescent="0.3">
      <c r="A2735" s="89" t="s">
        <v>526</v>
      </c>
      <c r="B2735" s="90" t="s">
        <v>521</v>
      </c>
      <c r="C2735" s="90" t="s">
        <v>6533</v>
      </c>
      <c r="D2735" s="90" t="s">
        <v>6618</v>
      </c>
    </row>
    <row r="2736" spans="1:4" s="176" customFormat="1" x14ac:dyDescent="0.3">
      <c r="A2736" s="89" t="s">
        <v>526</v>
      </c>
      <c r="B2736" s="90" t="s">
        <v>521</v>
      </c>
      <c r="C2736" s="90" t="s">
        <v>6533</v>
      </c>
      <c r="D2736" s="90" t="s">
        <v>6619</v>
      </c>
    </row>
    <row r="2737" spans="1:4" s="176" customFormat="1" x14ac:dyDescent="0.3">
      <c r="A2737" s="89" t="s">
        <v>526</v>
      </c>
      <c r="B2737" s="90" t="s">
        <v>521</v>
      </c>
      <c r="C2737" s="90" t="s">
        <v>6533</v>
      </c>
      <c r="D2737" s="90" t="s">
        <v>6620</v>
      </c>
    </row>
    <row r="2738" spans="1:4" s="176" customFormat="1" x14ac:dyDescent="0.3">
      <c r="A2738" s="89" t="s">
        <v>526</v>
      </c>
      <c r="B2738" s="90" t="s">
        <v>521</v>
      </c>
      <c r="C2738" s="90" t="s">
        <v>6533</v>
      </c>
      <c r="D2738" s="90" t="s">
        <v>6621</v>
      </c>
    </row>
    <row r="2739" spans="1:4" s="176" customFormat="1" x14ac:dyDescent="0.3">
      <c r="A2739" s="89" t="s">
        <v>526</v>
      </c>
      <c r="B2739" s="90" t="s">
        <v>521</v>
      </c>
      <c r="C2739" s="90" t="s">
        <v>6533</v>
      </c>
      <c r="D2739" s="90" t="s">
        <v>6622</v>
      </c>
    </row>
    <row r="2740" spans="1:4" s="176" customFormat="1" x14ac:dyDescent="0.3">
      <c r="A2740" s="89" t="s">
        <v>526</v>
      </c>
      <c r="B2740" s="90" t="s">
        <v>521</v>
      </c>
      <c r="C2740" s="90" t="s">
        <v>6533</v>
      </c>
      <c r="D2740" s="90" t="s">
        <v>6623</v>
      </c>
    </row>
    <row r="2741" spans="1:4" s="176" customFormat="1" x14ac:dyDescent="0.3">
      <c r="A2741" s="89" t="s">
        <v>526</v>
      </c>
      <c r="B2741" s="90" t="s">
        <v>521</v>
      </c>
      <c r="C2741" s="90" t="s">
        <v>6533</v>
      </c>
      <c r="D2741" s="90" t="s">
        <v>6624</v>
      </c>
    </row>
    <row r="2742" spans="1:4" s="176" customFormat="1" x14ac:dyDescent="0.3">
      <c r="A2742" s="89" t="s">
        <v>526</v>
      </c>
      <c r="B2742" s="90" t="s">
        <v>521</v>
      </c>
      <c r="C2742" s="90" t="s">
        <v>6533</v>
      </c>
      <c r="D2742" s="90" t="s">
        <v>6625</v>
      </c>
    </row>
    <row r="2743" spans="1:4" s="176" customFormat="1" x14ac:dyDescent="0.3">
      <c r="A2743" s="89" t="s">
        <v>526</v>
      </c>
      <c r="B2743" s="90" t="s">
        <v>521</v>
      </c>
      <c r="C2743" s="90" t="s">
        <v>6533</v>
      </c>
      <c r="D2743" s="90" t="s">
        <v>6626</v>
      </c>
    </row>
    <row r="2744" spans="1:4" s="176" customFormat="1" x14ac:dyDescent="0.3">
      <c r="A2744" s="89" t="s">
        <v>526</v>
      </c>
      <c r="B2744" s="90" t="s">
        <v>521</v>
      </c>
      <c r="C2744" s="90" t="s">
        <v>6533</v>
      </c>
      <c r="D2744" s="90" t="s">
        <v>6627</v>
      </c>
    </row>
    <row r="2745" spans="1:4" s="176" customFormat="1" x14ac:dyDescent="0.3">
      <c r="A2745" s="89" t="s">
        <v>526</v>
      </c>
      <c r="B2745" s="90" t="s">
        <v>521</v>
      </c>
      <c r="C2745" s="90" t="s">
        <v>6533</v>
      </c>
      <c r="D2745" s="90" t="s">
        <v>6628</v>
      </c>
    </row>
    <row r="2746" spans="1:4" s="176" customFormat="1" x14ac:dyDescent="0.3">
      <c r="A2746" s="89" t="s">
        <v>526</v>
      </c>
      <c r="B2746" s="90" t="s">
        <v>521</v>
      </c>
      <c r="C2746" s="90" t="s">
        <v>6533</v>
      </c>
      <c r="D2746" s="90" t="s">
        <v>6629</v>
      </c>
    </row>
    <row r="2747" spans="1:4" s="176" customFormat="1" x14ac:dyDescent="0.3">
      <c r="A2747" s="89" t="s">
        <v>526</v>
      </c>
      <c r="B2747" s="90" t="s">
        <v>521</v>
      </c>
      <c r="C2747" s="90" t="s">
        <v>6533</v>
      </c>
      <c r="D2747" s="90" t="s">
        <v>6630</v>
      </c>
    </row>
    <row r="2748" spans="1:4" s="176" customFormat="1" x14ac:dyDescent="0.3">
      <c r="A2748" s="89" t="s">
        <v>526</v>
      </c>
      <c r="B2748" s="90" t="s">
        <v>521</v>
      </c>
      <c r="C2748" s="90" t="s">
        <v>6533</v>
      </c>
      <c r="D2748" s="90" t="s">
        <v>6631</v>
      </c>
    </row>
    <row r="2749" spans="1:4" s="176" customFormat="1" x14ac:dyDescent="0.3">
      <c r="A2749" s="89" t="s">
        <v>526</v>
      </c>
      <c r="B2749" s="90" t="s">
        <v>521</v>
      </c>
      <c r="C2749" s="90" t="s">
        <v>6533</v>
      </c>
      <c r="D2749" s="90" t="s">
        <v>6632</v>
      </c>
    </row>
    <row r="2750" spans="1:4" s="176" customFormat="1" x14ac:dyDescent="0.3">
      <c r="A2750" s="89" t="s">
        <v>526</v>
      </c>
      <c r="B2750" s="90" t="s">
        <v>521</v>
      </c>
      <c r="C2750" s="90" t="s">
        <v>6533</v>
      </c>
      <c r="D2750" s="90" t="s">
        <v>6633</v>
      </c>
    </row>
    <row r="2751" spans="1:4" s="176" customFormat="1" x14ac:dyDescent="0.3">
      <c r="A2751" s="89" t="s">
        <v>526</v>
      </c>
      <c r="B2751" s="90" t="s">
        <v>521</v>
      </c>
      <c r="C2751" s="90" t="s">
        <v>6533</v>
      </c>
      <c r="D2751" s="90" t="s">
        <v>6634</v>
      </c>
    </row>
    <row r="2752" spans="1:4" s="176" customFormat="1" x14ac:dyDescent="0.3">
      <c r="A2752" s="89" t="s">
        <v>526</v>
      </c>
      <c r="B2752" s="90" t="s">
        <v>521</v>
      </c>
      <c r="C2752" s="90" t="s">
        <v>6533</v>
      </c>
      <c r="D2752" s="90" t="s">
        <v>6635</v>
      </c>
    </row>
    <row r="2753" spans="1:4" s="176" customFormat="1" x14ac:dyDescent="0.3">
      <c r="A2753" s="89" t="s">
        <v>526</v>
      </c>
      <c r="B2753" s="90" t="s">
        <v>521</v>
      </c>
      <c r="C2753" s="90" t="s">
        <v>6533</v>
      </c>
      <c r="D2753" s="90" t="s">
        <v>6636</v>
      </c>
    </row>
    <row r="2754" spans="1:4" s="176" customFormat="1" x14ac:dyDescent="0.3">
      <c r="A2754" s="89" t="s">
        <v>526</v>
      </c>
      <c r="B2754" s="90" t="s">
        <v>521</v>
      </c>
      <c r="C2754" s="90" t="s">
        <v>6533</v>
      </c>
      <c r="D2754" s="90" t="s">
        <v>6637</v>
      </c>
    </row>
    <row r="2755" spans="1:4" s="176" customFormat="1" x14ac:dyDescent="0.3">
      <c r="A2755" s="89" t="s">
        <v>526</v>
      </c>
      <c r="B2755" s="90" t="s">
        <v>521</v>
      </c>
      <c r="C2755" s="90" t="s">
        <v>6533</v>
      </c>
      <c r="D2755" s="90" t="s">
        <v>6638</v>
      </c>
    </row>
    <row r="2756" spans="1:4" s="176" customFormat="1" x14ac:dyDescent="0.3">
      <c r="A2756" s="89" t="s">
        <v>526</v>
      </c>
      <c r="B2756" s="90" t="s">
        <v>521</v>
      </c>
      <c r="C2756" s="90" t="s">
        <v>6533</v>
      </c>
      <c r="D2756" s="90" t="s">
        <v>6639</v>
      </c>
    </row>
    <row r="2757" spans="1:4" s="176" customFormat="1" x14ac:dyDescent="0.3">
      <c r="A2757" s="89" t="s">
        <v>526</v>
      </c>
      <c r="B2757" s="90" t="s">
        <v>521</v>
      </c>
      <c r="C2757" s="90" t="s">
        <v>6533</v>
      </c>
      <c r="D2757" s="90" t="s">
        <v>6640</v>
      </c>
    </row>
    <row r="2758" spans="1:4" s="176" customFormat="1" x14ac:dyDescent="0.3">
      <c r="A2758" s="89" t="s">
        <v>526</v>
      </c>
      <c r="B2758" s="90" t="s">
        <v>521</v>
      </c>
      <c r="C2758" s="90" t="s">
        <v>6533</v>
      </c>
      <c r="D2758" s="90" t="s">
        <v>6641</v>
      </c>
    </row>
    <row r="2759" spans="1:4" s="176" customFormat="1" x14ac:dyDescent="0.3">
      <c r="A2759" s="89" t="s">
        <v>526</v>
      </c>
      <c r="B2759" s="90" t="s">
        <v>521</v>
      </c>
      <c r="C2759" s="90" t="s">
        <v>6533</v>
      </c>
      <c r="D2759" s="90" t="s">
        <v>6642</v>
      </c>
    </row>
    <row r="2760" spans="1:4" s="176" customFormat="1" x14ac:dyDescent="0.3">
      <c r="A2760" s="89" t="s">
        <v>526</v>
      </c>
      <c r="B2760" s="90" t="s">
        <v>521</v>
      </c>
      <c r="C2760" s="90" t="s">
        <v>6533</v>
      </c>
      <c r="D2760" s="90" t="s">
        <v>6643</v>
      </c>
    </row>
    <row r="2761" spans="1:4" s="176" customFormat="1" x14ac:dyDescent="0.3">
      <c r="A2761" s="89" t="s">
        <v>526</v>
      </c>
      <c r="B2761" s="90" t="s">
        <v>521</v>
      </c>
      <c r="C2761" s="90" t="s">
        <v>6533</v>
      </c>
      <c r="D2761" s="90" t="s">
        <v>6644</v>
      </c>
    </row>
    <row r="2762" spans="1:4" s="176" customFormat="1" x14ac:dyDescent="0.3">
      <c r="A2762" s="89" t="s">
        <v>526</v>
      </c>
      <c r="B2762" s="90" t="s">
        <v>521</v>
      </c>
      <c r="C2762" s="90" t="s">
        <v>6645</v>
      </c>
      <c r="D2762" s="90" t="s">
        <v>6646</v>
      </c>
    </row>
    <row r="2763" spans="1:4" s="176" customFormat="1" x14ac:dyDescent="0.3">
      <c r="A2763" s="89" t="s">
        <v>526</v>
      </c>
      <c r="B2763" s="90" t="s">
        <v>521</v>
      </c>
      <c r="C2763" s="90" t="s">
        <v>6645</v>
      </c>
      <c r="D2763" s="90" t="s">
        <v>6647</v>
      </c>
    </row>
    <row r="2764" spans="1:4" s="176" customFormat="1" x14ac:dyDescent="0.3">
      <c r="A2764" s="89" t="s">
        <v>526</v>
      </c>
      <c r="B2764" s="90" t="s">
        <v>521</v>
      </c>
      <c r="C2764" s="90" t="s">
        <v>6645</v>
      </c>
      <c r="D2764" s="90" t="s">
        <v>6648</v>
      </c>
    </row>
    <row r="2765" spans="1:4" s="176" customFormat="1" x14ac:dyDescent="0.3">
      <c r="A2765" s="89" t="s">
        <v>526</v>
      </c>
      <c r="B2765" s="90" t="s">
        <v>521</v>
      </c>
      <c r="C2765" s="90" t="s">
        <v>6645</v>
      </c>
      <c r="D2765" s="90" t="s">
        <v>6649</v>
      </c>
    </row>
    <row r="2766" spans="1:4" s="176" customFormat="1" x14ac:dyDescent="0.3">
      <c r="A2766" s="89" t="s">
        <v>526</v>
      </c>
      <c r="B2766" s="90" t="s">
        <v>521</v>
      </c>
      <c r="C2766" s="90" t="s">
        <v>6645</v>
      </c>
      <c r="D2766" s="90" t="s">
        <v>6650</v>
      </c>
    </row>
    <row r="2767" spans="1:4" s="176" customFormat="1" x14ac:dyDescent="0.3">
      <c r="A2767" s="89" t="s">
        <v>526</v>
      </c>
      <c r="B2767" s="90" t="s">
        <v>521</v>
      </c>
      <c r="C2767" s="90" t="s">
        <v>6645</v>
      </c>
      <c r="D2767" s="90" t="s">
        <v>5881</v>
      </c>
    </row>
    <row r="2768" spans="1:4" s="176" customFormat="1" x14ac:dyDescent="0.3">
      <c r="A2768" s="89" t="s">
        <v>526</v>
      </c>
      <c r="B2768" s="90" t="s">
        <v>521</v>
      </c>
      <c r="C2768" s="90" t="s">
        <v>6645</v>
      </c>
      <c r="D2768" s="90" t="s">
        <v>6651</v>
      </c>
    </row>
    <row r="2769" spans="1:4" s="176" customFormat="1" x14ac:dyDescent="0.3">
      <c r="A2769" s="89" t="s">
        <v>526</v>
      </c>
      <c r="B2769" s="90" t="s">
        <v>521</v>
      </c>
      <c r="C2769" s="90" t="s">
        <v>6645</v>
      </c>
      <c r="D2769" s="90" t="s">
        <v>5226</v>
      </c>
    </row>
    <row r="2770" spans="1:4" s="176" customFormat="1" x14ac:dyDescent="0.3">
      <c r="A2770" s="89" t="s">
        <v>526</v>
      </c>
      <c r="B2770" s="90" t="s">
        <v>521</v>
      </c>
      <c r="C2770" s="90" t="s">
        <v>6645</v>
      </c>
      <c r="D2770" s="90" t="s">
        <v>4124</v>
      </c>
    </row>
    <row r="2771" spans="1:4" s="176" customFormat="1" x14ac:dyDescent="0.3">
      <c r="A2771" s="89" t="s">
        <v>526</v>
      </c>
      <c r="B2771" s="90" t="s">
        <v>521</v>
      </c>
      <c r="C2771" s="90" t="s">
        <v>6645</v>
      </c>
      <c r="D2771" s="90" t="s">
        <v>6652</v>
      </c>
    </row>
    <row r="2772" spans="1:4" s="176" customFormat="1" x14ac:dyDescent="0.3">
      <c r="A2772" s="89" t="s">
        <v>526</v>
      </c>
      <c r="B2772" s="90" t="s">
        <v>521</v>
      </c>
      <c r="C2772" s="90" t="s">
        <v>6645</v>
      </c>
      <c r="D2772" s="90" t="s">
        <v>6653</v>
      </c>
    </row>
    <row r="2773" spans="1:4" s="176" customFormat="1" x14ac:dyDescent="0.3">
      <c r="A2773" s="89" t="s">
        <v>526</v>
      </c>
      <c r="B2773" s="90" t="s">
        <v>521</v>
      </c>
      <c r="C2773" s="90" t="s">
        <v>6645</v>
      </c>
      <c r="D2773" s="90" t="s">
        <v>5675</v>
      </c>
    </row>
    <row r="2774" spans="1:4" s="176" customFormat="1" x14ac:dyDescent="0.3">
      <c r="A2774" s="89" t="s">
        <v>526</v>
      </c>
      <c r="B2774" s="90" t="s">
        <v>521</v>
      </c>
      <c r="C2774" s="90" t="s">
        <v>6645</v>
      </c>
      <c r="D2774" s="90" t="s">
        <v>6654</v>
      </c>
    </row>
    <row r="2775" spans="1:4" s="176" customFormat="1" x14ac:dyDescent="0.3">
      <c r="A2775" s="89" t="s">
        <v>526</v>
      </c>
      <c r="B2775" s="90" t="s">
        <v>521</v>
      </c>
      <c r="C2775" s="90" t="s">
        <v>6645</v>
      </c>
      <c r="D2775" s="90" t="s">
        <v>6655</v>
      </c>
    </row>
    <row r="2776" spans="1:4" s="176" customFormat="1" x14ac:dyDescent="0.3">
      <c r="A2776" s="89" t="s">
        <v>526</v>
      </c>
      <c r="B2776" s="90" t="s">
        <v>521</v>
      </c>
      <c r="C2776" s="90" t="s">
        <v>6645</v>
      </c>
      <c r="D2776" s="90" t="s">
        <v>6656</v>
      </c>
    </row>
    <row r="2777" spans="1:4" s="176" customFormat="1" x14ac:dyDescent="0.3">
      <c r="A2777" s="89" t="s">
        <v>526</v>
      </c>
      <c r="B2777" s="90" t="s">
        <v>521</v>
      </c>
      <c r="C2777" s="90" t="s">
        <v>6645</v>
      </c>
      <c r="D2777" s="90" t="s">
        <v>6657</v>
      </c>
    </row>
    <row r="2778" spans="1:4" s="176" customFormat="1" x14ac:dyDescent="0.3">
      <c r="A2778" s="89" t="s">
        <v>526</v>
      </c>
      <c r="B2778" s="90" t="s">
        <v>521</v>
      </c>
      <c r="C2778" s="90" t="s">
        <v>6645</v>
      </c>
      <c r="D2778" s="90" t="s">
        <v>6658</v>
      </c>
    </row>
    <row r="2779" spans="1:4" s="176" customFormat="1" x14ac:dyDescent="0.3">
      <c r="A2779" s="89" t="s">
        <v>526</v>
      </c>
      <c r="B2779" s="90" t="s">
        <v>521</v>
      </c>
      <c r="C2779" s="90" t="s">
        <v>6645</v>
      </c>
      <c r="D2779" s="90" t="s">
        <v>6659</v>
      </c>
    </row>
    <row r="2780" spans="1:4" s="176" customFormat="1" x14ac:dyDescent="0.3">
      <c r="A2780" s="89" t="s">
        <v>526</v>
      </c>
      <c r="B2780" s="90" t="s">
        <v>521</v>
      </c>
      <c r="C2780" s="90" t="s">
        <v>6645</v>
      </c>
      <c r="D2780" s="90" t="s">
        <v>6660</v>
      </c>
    </row>
    <row r="2781" spans="1:4" s="176" customFormat="1" x14ac:dyDescent="0.3">
      <c r="A2781" s="89" t="s">
        <v>526</v>
      </c>
      <c r="B2781" s="90" t="s">
        <v>521</v>
      </c>
      <c r="C2781" s="90" t="s">
        <v>6645</v>
      </c>
      <c r="D2781" s="90" t="s">
        <v>6661</v>
      </c>
    </row>
    <row r="2782" spans="1:4" s="176" customFormat="1" x14ac:dyDescent="0.3">
      <c r="A2782" s="89" t="s">
        <v>526</v>
      </c>
      <c r="B2782" s="90" t="s">
        <v>521</v>
      </c>
      <c r="C2782" s="90" t="s">
        <v>6645</v>
      </c>
      <c r="D2782" s="90" t="s">
        <v>6662</v>
      </c>
    </row>
    <row r="2783" spans="1:4" s="176" customFormat="1" x14ac:dyDescent="0.3">
      <c r="A2783" s="89" t="s">
        <v>526</v>
      </c>
      <c r="B2783" s="90" t="s">
        <v>521</v>
      </c>
      <c r="C2783" s="90" t="s">
        <v>6645</v>
      </c>
      <c r="D2783" s="90" t="s">
        <v>6663</v>
      </c>
    </row>
    <row r="2784" spans="1:4" s="176" customFormat="1" x14ac:dyDescent="0.3">
      <c r="A2784" s="89" t="s">
        <v>526</v>
      </c>
      <c r="B2784" s="90" t="s">
        <v>521</v>
      </c>
      <c r="C2784" s="90" t="s">
        <v>6645</v>
      </c>
      <c r="D2784" s="90" t="s">
        <v>6664</v>
      </c>
    </row>
    <row r="2785" spans="1:4" s="176" customFormat="1" x14ac:dyDescent="0.3">
      <c r="A2785" s="89" t="s">
        <v>526</v>
      </c>
      <c r="B2785" s="90" t="s">
        <v>521</v>
      </c>
      <c r="C2785" s="90" t="s">
        <v>6645</v>
      </c>
      <c r="D2785" s="90" t="s">
        <v>6665</v>
      </c>
    </row>
    <row r="2786" spans="1:4" s="176" customFormat="1" x14ac:dyDescent="0.3">
      <c r="A2786" s="89" t="s">
        <v>526</v>
      </c>
      <c r="B2786" s="90" t="s">
        <v>521</v>
      </c>
      <c r="C2786" s="90" t="s">
        <v>6645</v>
      </c>
      <c r="D2786" s="90" t="s">
        <v>6666</v>
      </c>
    </row>
    <row r="2787" spans="1:4" s="176" customFormat="1" x14ac:dyDescent="0.3">
      <c r="A2787" s="89" t="s">
        <v>526</v>
      </c>
      <c r="B2787" s="90" t="s">
        <v>521</v>
      </c>
      <c r="C2787" s="90" t="s">
        <v>6645</v>
      </c>
      <c r="D2787" s="90" t="s">
        <v>6645</v>
      </c>
    </row>
    <row r="2788" spans="1:4" s="176" customFormat="1" x14ac:dyDescent="0.3">
      <c r="A2788" s="89" t="s">
        <v>526</v>
      </c>
      <c r="B2788" s="90" t="s">
        <v>521</v>
      </c>
      <c r="C2788" s="90" t="s">
        <v>6645</v>
      </c>
      <c r="D2788" s="90" t="s">
        <v>6667</v>
      </c>
    </row>
    <row r="2789" spans="1:4" s="176" customFormat="1" x14ac:dyDescent="0.3">
      <c r="A2789" s="89" t="s">
        <v>526</v>
      </c>
      <c r="B2789" s="90" t="s">
        <v>521</v>
      </c>
      <c r="C2789" s="90" t="s">
        <v>6645</v>
      </c>
      <c r="D2789" s="90" t="s">
        <v>6668</v>
      </c>
    </row>
    <row r="2790" spans="1:4" s="176" customFormat="1" x14ac:dyDescent="0.3">
      <c r="A2790" s="89" t="s">
        <v>526</v>
      </c>
      <c r="B2790" s="90" t="s">
        <v>521</v>
      </c>
      <c r="C2790" s="90" t="s">
        <v>6645</v>
      </c>
      <c r="D2790" s="90" t="s">
        <v>6669</v>
      </c>
    </row>
    <row r="2791" spans="1:4" s="176" customFormat="1" x14ac:dyDescent="0.3">
      <c r="A2791" s="89" t="s">
        <v>526</v>
      </c>
      <c r="B2791" s="90" t="s">
        <v>521</v>
      </c>
      <c r="C2791" s="90" t="s">
        <v>6645</v>
      </c>
      <c r="D2791" s="90" t="s">
        <v>6523</v>
      </c>
    </row>
    <row r="2792" spans="1:4" s="176" customFormat="1" x14ac:dyDescent="0.3">
      <c r="A2792" s="89" t="s">
        <v>526</v>
      </c>
      <c r="B2792" s="90" t="s">
        <v>521</v>
      </c>
      <c r="C2792" s="90" t="s">
        <v>6645</v>
      </c>
      <c r="D2792" s="90" t="s">
        <v>6670</v>
      </c>
    </row>
    <row r="2793" spans="1:4" s="176" customFormat="1" x14ac:dyDescent="0.3">
      <c r="A2793" s="89" t="s">
        <v>526</v>
      </c>
      <c r="B2793" s="90" t="s">
        <v>521</v>
      </c>
      <c r="C2793" s="90" t="s">
        <v>6645</v>
      </c>
      <c r="D2793" s="90" t="s">
        <v>6671</v>
      </c>
    </row>
    <row r="2794" spans="1:4" s="176" customFormat="1" x14ac:dyDescent="0.3">
      <c r="A2794" s="89" t="s">
        <v>526</v>
      </c>
      <c r="B2794" s="90" t="s">
        <v>521</v>
      </c>
      <c r="C2794" s="90" t="s">
        <v>6645</v>
      </c>
      <c r="D2794" s="90" t="s">
        <v>6672</v>
      </c>
    </row>
    <row r="2795" spans="1:4" s="176" customFormat="1" x14ac:dyDescent="0.3">
      <c r="A2795" s="89" t="s">
        <v>526</v>
      </c>
      <c r="B2795" s="90" t="s">
        <v>521</v>
      </c>
      <c r="C2795" s="90" t="s">
        <v>6645</v>
      </c>
      <c r="D2795" s="90" t="s">
        <v>6673</v>
      </c>
    </row>
    <row r="2796" spans="1:4" s="176" customFormat="1" x14ac:dyDescent="0.3">
      <c r="A2796" s="89" t="s">
        <v>526</v>
      </c>
      <c r="B2796" s="90" t="s">
        <v>521</v>
      </c>
      <c r="C2796" s="90" t="s">
        <v>6645</v>
      </c>
      <c r="D2796" s="90" t="s">
        <v>6674</v>
      </c>
    </row>
    <row r="2797" spans="1:4" s="176" customFormat="1" x14ac:dyDescent="0.3">
      <c r="A2797" s="89" t="s">
        <v>526</v>
      </c>
      <c r="B2797" s="90" t="s">
        <v>521</v>
      </c>
      <c r="C2797" s="90" t="s">
        <v>6645</v>
      </c>
      <c r="D2797" s="90" t="s">
        <v>5283</v>
      </c>
    </row>
    <row r="2798" spans="1:4" s="176" customFormat="1" x14ac:dyDescent="0.3">
      <c r="A2798" s="89" t="s">
        <v>526</v>
      </c>
      <c r="B2798" s="90" t="s">
        <v>521</v>
      </c>
      <c r="C2798" s="90" t="s">
        <v>6645</v>
      </c>
      <c r="D2798" s="90" t="s">
        <v>6675</v>
      </c>
    </row>
    <row r="2799" spans="1:4" s="176" customFormat="1" x14ac:dyDescent="0.3">
      <c r="A2799" s="89" t="s">
        <v>526</v>
      </c>
      <c r="B2799" s="90" t="s">
        <v>521</v>
      </c>
      <c r="C2799" s="90" t="s">
        <v>6645</v>
      </c>
      <c r="D2799" s="90" t="s">
        <v>6676</v>
      </c>
    </row>
    <row r="2800" spans="1:4" s="176" customFormat="1" x14ac:dyDescent="0.3">
      <c r="A2800" s="89" t="s">
        <v>526</v>
      </c>
      <c r="B2800" s="90" t="s">
        <v>521</v>
      </c>
      <c r="C2800" s="90" t="s">
        <v>6645</v>
      </c>
      <c r="D2800" s="90" t="s">
        <v>6677</v>
      </c>
    </row>
    <row r="2801" spans="1:4" s="176" customFormat="1" x14ac:dyDescent="0.3">
      <c r="A2801" s="89" t="s">
        <v>526</v>
      </c>
      <c r="B2801" s="90" t="s">
        <v>521</v>
      </c>
      <c r="C2801" s="90" t="s">
        <v>6645</v>
      </c>
      <c r="D2801" s="90" t="s">
        <v>6678</v>
      </c>
    </row>
    <row r="2802" spans="1:4" s="176" customFormat="1" x14ac:dyDescent="0.3">
      <c r="A2802" s="89" t="s">
        <v>526</v>
      </c>
      <c r="B2802" s="90" t="s">
        <v>521</v>
      </c>
      <c r="C2802" s="90" t="s">
        <v>6645</v>
      </c>
      <c r="D2802" s="90" t="s">
        <v>6679</v>
      </c>
    </row>
    <row r="2803" spans="1:4" s="176" customFormat="1" x14ac:dyDescent="0.3">
      <c r="A2803" s="89" t="s">
        <v>526</v>
      </c>
      <c r="B2803" s="90" t="s">
        <v>521</v>
      </c>
      <c r="C2803" s="90" t="s">
        <v>6645</v>
      </c>
      <c r="D2803" s="90" t="s">
        <v>6680</v>
      </c>
    </row>
    <row r="2804" spans="1:4" s="176" customFormat="1" x14ac:dyDescent="0.3">
      <c r="A2804" s="89" t="s">
        <v>526</v>
      </c>
      <c r="B2804" s="90" t="s">
        <v>521</v>
      </c>
      <c r="C2804" s="90" t="s">
        <v>6645</v>
      </c>
      <c r="D2804" s="90" t="s">
        <v>6681</v>
      </c>
    </row>
    <row r="2805" spans="1:4" s="176" customFormat="1" x14ac:dyDescent="0.3">
      <c r="A2805" s="89" t="s">
        <v>526</v>
      </c>
      <c r="B2805" s="90" t="s">
        <v>521</v>
      </c>
      <c r="C2805" s="90" t="s">
        <v>6645</v>
      </c>
      <c r="D2805" s="90" t="s">
        <v>6310</v>
      </c>
    </row>
    <row r="2806" spans="1:4" s="176" customFormat="1" x14ac:dyDescent="0.3">
      <c r="A2806" s="89" t="s">
        <v>526</v>
      </c>
      <c r="B2806" s="90" t="s">
        <v>521</v>
      </c>
      <c r="C2806" s="90" t="s">
        <v>6645</v>
      </c>
      <c r="D2806" s="90" t="s">
        <v>6682</v>
      </c>
    </row>
    <row r="2807" spans="1:4" s="176" customFormat="1" x14ac:dyDescent="0.3">
      <c r="A2807" s="89" t="s">
        <v>526</v>
      </c>
      <c r="B2807" s="90" t="s">
        <v>521</v>
      </c>
      <c r="C2807" s="90" t="s">
        <v>6645</v>
      </c>
      <c r="D2807" s="90" t="s">
        <v>6683</v>
      </c>
    </row>
    <row r="2808" spans="1:4" s="176" customFormat="1" x14ac:dyDescent="0.3">
      <c r="A2808" s="89" t="s">
        <v>526</v>
      </c>
      <c r="B2808" s="90" t="s">
        <v>521</v>
      </c>
      <c r="C2808" s="90" t="s">
        <v>6645</v>
      </c>
      <c r="D2808" s="90" t="s">
        <v>6684</v>
      </c>
    </row>
    <row r="2809" spans="1:4" s="176" customFormat="1" x14ac:dyDescent="0.3">
      <c r="A2809" s="89" t="s">
        <v>526</v>
      </c>
      <c r="B2809" s="90" t="s">
        <v>521</v>
      </c>
      <c r="C2809" s="90" t="s">
        <v>6645</v>
      </c>
      <c r="D2809" s="90" t="s">
        <v>6685</v>
      </c>
    </row>
    <row r="2810" spans="1:4" s="176" customFormat="1" x14ac:dyDescent="0.3">
      <c r="A2810" s="89" t="s">
        <v>526</v>
      </c>
      <c r="B2810" s="90" t="s">
        <v>521</v>
      </c>
      <c r="C2810" s="90" t="s">
        <v>6645</v>
      </c>
      <c r="D2810" s="90" t="s">
        <v>6686</v>
      </c>
    </row>
    <row r="2811" spans="1:4" s="176" customFormat="1" x14ac:dyDescent="0.3">
      <c r="A2811" s="89" t="s">
        <v>526</v>
      </c>
      <c r="B2811" s="90" t="s">
        <v>521</v>
      </c>
      <c r="C2811" s="90" t="s">
        <v>6645</v>
      </c>
      <c r="D2811" s="90" t="s">
        <v>6687</v>
      </c>
    </row>
    <row r="2812" spans="1:4" s="176" customFormat="1" x14ac:dyDescent="0.3">
      <c r="A2812" s="89" t="s">
        <v>526</v>
      </c>
      <c r="B2812" s="90" t="s">
        <v>521</v>
      </c>
      <c r="C2812" s="90" t="s">
        <v>6645</v>
      </c>
      <c r="D2812" s="90" t="s">
        <v>6688</v>
      </c>
    </row>
    <row r="2813" spans="1:4" s="176" customFormat="1" x14ac:dyDescent="0.3">
      <c r="A2813" s="89" t="s">
        <v>526</v>
      </c>
      <c r="B2813" s="90" t="s">
        <v>521</v>
      </c>
      <c r="C2813" s="90" t="s">
        <v>6645</v>
      </c>
      <c r="D2813" s="90" t="s">
        <v>6689</v>
      </c>
    </row>
    <row r="2814" spans="1:4" s="176" customFormat="1" x14ac:dyDescent="0.3">
      <c r="A2814" s="89" t="s">
        <v>526</v>
      </c>
      <c r="B2814" s="90" t="s">
        <v>521</v>
      </c>
      <c r="C2814" s="90" t="s">
        <v>6645</v>
      </c>
      <c r="D2814" s="90" t="s">
        <v>6690</v>
      </c>
    </row>
    <row r="2815" spans="1:4" s="176" customFormat="1" x14ac:dyDescent="0.3">
      <c r="A2815" s="89" t="s">
        <v>526</v>
      </c>
      <c r="B2815" s="90" t="s">
        <v>521</v>
      </c>
      <c r="C2815" s="90" t="s">
        <v>6645</v>
      </c>
      <c r="D2815" s="90" t="s">
        <v>6691</v>
      </c>
    </row>
    <row r="2816" spans="1:4" s="176" customFormat="1" x14ac:dyDescent="0.3">
      <c r="A2816" s="89" t="s">
        <v>526</v>
      </c>
      <c r="B2816" s="90" t="s">
        <v>521</v>
      </c>
      <c r="C2816" s="90" t="s">
        <v>6645</v>
      </c>
      <c r="D2816" s="90" t="s">
        <v>6692</v>
      </c>
    </row>
    <row r="2817" spans="1:4" s="176" customFormat="1" x14ac:dyDescent="0.3">
      <c r="A2817" s="89" t="s">
        <v>526</v>
      </c>
      <c r="B2817" s="90" t="s">
        <v>521</v>
      </c>
      <c r="C2817" s="90" t="s">
        <v>6645</v>
      </c>
      <c r="D2817" s="90" t="s">
        <v>6693</v>
      </c>
    </row>
    <row r="2818" spans="1:4" s="176" customFormat="1" x14ac:dyDescent="0.3">
      <c r="A2818" s="89" t="s">
        <v>526</v>
      </c>
      <c r="B2818" s="90" t="s">
        <v>521</v>
      </c>
      <c r="C2818" s="90" t="s">
        <v>6645</v>
      </c>
      <c r="D2818" s="90" t="s">
        <v>6694</v>
      </c>
    </row>
    <row r="2819" spans="1:4" s="176" customFormat="1" x14ac:dyDescent="0.3">
      <c r="A2819" s="89" t="s">
        <v>526</v>
      </c>
      <c r="B2819" s="90" t="s">
        <v>521</v>
      </c>
      <c r="C2819" s="90" t="s">
        <v>6645</v>
      </c>
      <c r="D2819" s="90" t="s">
        <v>6695</v>
      </c>
    </row>
    <row r="2820" spans="1:4" s="176" customFormat="1" x14ac:dyDescent="0.3">
      <c r="A2820" s="89" t="s">
        <v>526</v>
      </c>
      <c r="B2820" s="90" t="s">
        <v>521</v>
      </c>
      <c r="C2820" s="90" t="s">
        <v>6645</v>
      </c>
      <c r="D2820" s="90" t="s">
        <v>6696</v>
      </c>
    </row>
    <row r="2821" spans="1:4" s="176" customFormat="1" x14ac:dyDescent="0.3">
      <c r="A2821" s="89" t="s">
        <v>526</v>
      </c>
      <c r="B2821" s="90" t="s">
        <v>521</v>
      </c>
      <c r="C2821" s="90" t="s">
        <v>6645</v>
      </c>
      <c r="D2821" s="90" t="s">
        <v>6697</v>
      </c>
    </row>
    <row r="2822" spans="1:4" s="176" customFormat="1" x14ac:dyDescent="0.3">
      <c r="A2822" s="89" t="s">
        <v>526</v>
      </c>
      <c r="B2822" s="90" t="s">
        <v>521</v>
      </c>
      <c r="C2822" s="90" t="s">
        <v>6645</v>
      </c>
      <c r="D2822" s="90" t="s">
        <v>6698</v>
      </c>
    </row>
    <row r="2823" spans="1:4" s="176" customFormat="1" x14ac:dyDescent="0.3">
      <c r="A2823" s="89" t="s">
        <v>526</v>
      </c>
      <c r="B2823" s="90" t="s">
        <v>521</v>
      </c>
      <c r="C2823" s="90" t="s">
        <v>6645</v>
      </c>
      <c r="D2823" s="90" t="s">
        <v>6209</v>
      </c>
    </row>
    <row r="2824" spans="1:4" s="176" customFormat="1" x14ac:dyDescent="0.3">
      <c r="A2824" s="89" t="s">
        <v>526</v>
      </c>
      <c r="B2824" s="90" t="s">
        <v>521</v>
      </c>
      <c r="C2824" s="90" t="s">
        <v>6645</v>
      </c>
      <c r="D2824" s="90" t="s">
        <v>6699</v>
      </c>
    </row>
    <row r="2825" spans="1:4" s="176" customFormat="1" x14ac:dyDescent="0.3">
      <c r="A2825" s="89" t="s">
        <v>526</v>
      </c>
      <c r="B2825" s="90" t="s">
        <v>521</v>
      </c>
      <c r="C2825" s="90" t="s">
        <v>6645</v>
      </c>
      <c r="D2825" s="90" t="s">
        <v>6700</v>
      </c>
    </row>
    <row r="2826" spans="1:4" s="176" customFormat="1" x14ac:dyDescent="0.3">
      <c r="A2826" s="89" t="s">
        <v>526</v>
      </c>
      <c r="B2826" s="90" t="s">
        <v>521</v>
      </c>
      <c r="C2826" s="90" t="s">
        <v>6645</v>
      </c>
      <c r="D2826" s="90" t="s">
        <v>6023</v>
      </c>
    </row>
    <row r="2827" spans="1:4" s="176" customFormat="1" x14ac:dyDescent="0.3">
      <c r="A2827" s="89" t="s">
        <v>526</v>
      </c>
      <c r="B2827" s="90" t="s">
        <v>521</v>
      </c>
      <c r="C2827" s="90" t="s">
        <v>6645</v>
      </c>
      <c r="D2827" s="90" t="s">
        <v>6701</v>
      </c>
    </row>
    <row r="2828" spans="1:4" s="176" customFormat="1" x14ac:dyDescent="0.3">
      <c r="A2828" s="89" t="s">
        <v>526</v>
      </c>
      <c r="B2828" s="90" t="s">
        <v>521</v>
      </c>
      <c r="C2828" s="90" t="s">
        <v>6645</v>
      </c>
      <c r="D2828" s="90" t="s">
        <v>6702</v>
      </c>
    </row>
    <row r="2829" spans="1:4" s="176" customFormat="1" x14ac:dyDescent="0.3">
      <c r="A2829" s="89" t="s">
        <v>526</v>
      </c>
      <c r="B2829" s="90" t="s">
        <v>521</v>
      </c>
      <c r="C2829" s="90" t="s">
        <v>6645</v>
      </c>
      <c r="D2829" s="90" t="s">
        <v>4739</v>
      </c>
    </row>
    <row r="2830" spans="1:4" s="176" customFormat="1" x14ac:dyDescent="0.3">
      <c r="A2830" s="89" t="s">
        <v>526</v>
      </c>
      <c r="B2830" s="90" t="s">
        <v>521</v>
      </c>
      <c r="C2830" s="90" t="s">
        <v>6645</v>
      </c>
      <c r="D2830" s="90" t="s">
        <v>6703</v>
      </c>
    </row>
    <row r="2831" spans="1:4" s="176" customFormat="1" x14ac:dyDescent="0.3">
      <c r="A2831" s="89" t="s">
        <v>526</v>
      </c>
      <c r="B2831" s="90" t="s">
        <v>521</v>
      </c>
      <c r="C2831" s="90" t="s">
        <v>6645</v>
      </c>
      <c r="D2831" s="90" t="s">
        <v>6704</v>
      </c>
    </row>
    <row r="2832" spans="1:4" s="176" customFormat="1" x14ac:dyDescent="0.3">
      <c r="A2832" s="89" t="s">
        <v>526</v>
      </c>
      <c r="B2832" s="90" t="s">
        <v>521</v>
      </c>
      <c r="C2832" s="90" t="s">
        <v>6645</v>
      </c>
      <c r="D2832" s="90" t="s">
        <v>6705</v>
      </c>
    </row>
    <row r="2833" spans="1:4" s="176" customFormat="1" x14ac:dyDescent="0.3">
      <c r="A2833" s="89" t="s">
        <v>526</v>
      </c>
      <c r="B2833" s="90" t="s">
        <v>521</v>
      </c>
      <c r="C2833" s="90" t="s">
        <v>6645</v>
      </c>
      <c r="D2833" s="90" t="s">
        <v>6706</v>
      </c>
    </row>
    <row r="2834" spans="1:4" s="176" customFormat="1" x14ac:dyDescent="0.3">
      <c r="A2834" s="89" t="s">
        <v>526</v>
      </c>
      <c r="B2834" s="90" t="s">
        <v>521</v>
      </c>
      <c r="C2834" s="90" t="s">
        <v>6645</v>
      </c>
      <c r="D2834" s="90" t="s">
        <v>6707</v>
      </c>
    </row>
    <row r="2835" spans="1:4" s="176" customFormat="1" x14ac:dyDescent="0.3">
      <c r="A2835" s="89" t="s">
        <v>526</v>
      </c>
      <c r="B2835" s="90" t="s">
        <v>521</v>
      </c>
      <c r="C2835" s="90" t="s">
        <v>6645</v>
      </c>
      <c r="D2835" s="90" t="s">
        <v>6708</v>
      </c>
    </row>
    <row r="2836" spans="1:4" s="176" customFormat="1" x14ac:dyDescent="0.3">
      <c r="A2836" s="89" t="s">
        <v>526</v>
      </c>
      <c r="B2836" s="90" t="s">
        <v>521</v>
      </c>
      <c r="C2836" s="90" t="s">
        <v>6645</v>
      </c>
      <c r="D2836" s="90" t="s">
        <v>6709</v>
      </c>
    </row>
    <row r="2837" spans="1:4" s="176" customFormat="1" x14ac:dyDescent="0.3">
      <c r="A2837" s="89" t="s">
        <v>526</v>
      </c>
      <c r="B2837" s="90" t="s">
        <v>521</v>
      </c>
      <c r="C2837" s="90" t="s">
        <v>6645</v>
      </c>
      <c r="D2837" s="90" t="s">
        <v>4814</v>
      </c>
    </row>
    <row r="2838" spans="1:4" s="176" customFormat="1" x14ac:dyDescent="0.3">
      <c r="A2838" s="89" t="s">
        <v>526</v>
      </c>
      <c r="B2838" s="90" t="s">
        <v>521</v>
      </c>
      <c r="C2838" s="90" t="s">
        <v>6645</v>
      </c>
      <c r="D2838" s="90" t="s">
        <v>6710</v>
      </c>
    </row>
    <row r="2839" spans="1:4" s="176" customFormat="1" x14ac:dyDescent="0.3">
      <c r="A2839" s="89" t="s">
        <v>526</v>
      </c>
      <c r="B2839" s="90" t="s">
        <v>521</v>
      </c>
      <c r="C2839" s="90" t="s">
        <v>6645</v>
      </c>
      <c r="D2839" s="90" t="s">
        <v>6711</v>
      </c>
    </row>
    <row r="2840" spans="1:4" s="176" customFormat="1" x14ac:dyDescent="0.3">
      <c r="A2840" s="89" t="s">
        <v>526</v>
      </c>
      <c r="B2840" s="90" t="s">
        <v>521</v>
      </c>
      <c r="C2840" s="90" t="s">
        <v>6645</v>
      </c>
      <c r="D2840" s="90" t="s">
        <v>6712</v>
      </c>
    </row>
    <row r="2841" spans="1:4" s="176" customFormat="1" x14ac:dyDescent="0.3">
      <c r="A2841" s="89" t="s">
        <v>526</v>
      </c>
      <c r="B2841" s="90" t="s">
        <v>521</v>
      </c>
      <c r="C2841" s="90" t="s">
        <v>6645</v>
      </c>
      <c r="D2841" s="90" t="s">
        <v>6713</v>
      </c>
    </row>
    <row r="2842" spans="1:4" s="176" customFormat="1" x14ac:dyDescent="0.3">
      <c r="A2842" s="89" t="s">
        <v>526</v>
      </c>
      <c r="B2842" s="90" t="s">
        <v>521</v>
      </c>
      <c r="C2842" s="90" t="s">
        <v>6645</v>
      </c>
      <c r="D2842" s="90" t="s">
        <v>6714</v>
      </c>
    </row>
    <row r="2843" spans="1:4" s="176" customFormat="1" x14ac:dyDescent="0.3">
      <c r="A2843" s="89" t="s">
        <v>526</v>
      </c>
      <c r="B2843" s="90" t="s">
        <v>521</v>
      </c>
      <c r="C2843" s="90" t="s">
        <v>6645</v>
      </c>
      <c r="D2843" s="90" t="s">
        <v>6715</v>
      </c>
    </row>
    <row r="2844" spans="1:4" s="176" customFormat="1" x14ac:dyDescent="0.3">
      <c r="A2844" s="89" t="s">
        <v>526</v>
      </c>
      <c r="B2844" s="90" t="s">
        <v>521</v>
      </c>
      <c r="C2844" s="90" t="s">
        <v>6645</v>
      </c>
      <c r="D2844" s="90" t="s">
        <v>6716</v>
      </c>
    </row>
    <row r="2845" spans="1:4" s="176" customFormat="1" x14ac:dyDescent="0.3">
      <c r="A2845" s="89" t="s">
        <v>526</v>
      </c>
      <c r="B2845" s="90" t="s">
        <v>521</v>
      </c>
      <c r="C2845" s="90" t="s">
        <v>6645</v>
      </c>
      <c r="D2845" s="90" t="s">
        <v>6717</v>
      </c>
    </row>
    <row r="2846" spans="1:4" s="176" customFormat="1" x14ac:dyDescent="0.3">
      <c r="A2846" s="89" t="s">
        <v>526</v>
      </c>
      <c r="B2846" s="90" t="s">
        <v>521</v>
      </c>
      <c r="C2846" s="90" t="s">
        <v>6645</v>
      </c>
      <c r="D2846" s="90" t="s">
        <v>6718</v>
      </c>
    </row>
    <row r="2847" spans="1:4" s="176" customFormat="1" x14ac:dyDescent="0.3">
      <c r="A2847" s="89" t="s">
        <v>526</v>
      </c>
      <c r="B2847" s="90" t="s">
        <v>521</v>
      </c>
      <c r="C2847" s="90" t="s">
        <v>6645</v>
      </c>
      <c r="D2847" s="90" t="s">
        <v>6719</v>
      </c>
    </row>
    <row r="2848" spans="1:4" s="176" customFormat="1" x14ac:dyDescent="0.3">
      <c r="A2848" s="89" t="s">
        <v>526</v>
      </c>
      <c r="B2848" s="90" t="s">
        <v>521</v>
      </c>
      <c r="C2848" s="90" t="s">
        <v>6720</v>
      </c>
      <c r="D2848" s="90" t="s">
        <v>6721</v>
      </c>
    </row>
    <row r="2849" spans="1:4" s="176" customFormat="1" x14ac:dyDescent="0.3">
      <c r="A2849" s="89" t="s">
        <v>526</v>
      </c>
      <c r="B2849" s="90" t="s">
        <v>521</v>
      </c>
      <c r="C2849" s="90" t="s">
        <v>6720</v>
      </c>
      <c r="D2849" s="90" t="s">
        <v>5691</v>
      </c>
    </row>
    <row r="2850" spans="1:4" s="176" customFormat="1" x14ac:dyDescent="0.3">
      <c r="A2850" s="89" t="s">
        <v>526</v>
      </c>
      <c r="B2850" s="90" t="s">
        <v>521</v>
      </c>
      <c r="C2850" s="90" t="s">
        <v>6720</v>
      </c>
      <c r="D2850" s="90" t="s">
        <v>6722</v>
      </c>
    </row>
    <row r="2851" spans="1:4" s="176" customFormat="1" x14ac:dyDescent="0.3">
      <c r="A2851" s="89" t="s">
        <v>526</v>
      </c>
      <c r="B2851" s="90" t="s">
        <v>521</v>
      </c>
      <c r="C2851" s="90" t="s">
        <v>6720</v>
      </c>
      <c r="D2851" s="90" t="s">
        <v>6723</v>
      </c>
    </row>
    <row r="2852" spans="1:4" s="176" customFormat="1" x14ac:dyDescent="0.3">
      <c r="A2852" s="89" t="s">
        <v>526</v>
      </c>
      <c r="B2852" s="90" t="s">
        <v>521</v>
      </c>
      <c r="C2852" s="90" t="s">
        <v>6720</v>
      </c>
      <c r="D2852" s="90" t="s">
        <v>6724</v>
      </c>
    </row>
    <row r="2853" spans="1:4" s="176" customFormat="1" x14ac:dyDescent="0.3">
      <c r="A2853" s="89" t="s">
        <v>526</v>
      </c>
      <c r="B2853" s="90" t="s">
        <v>521</v>
      </c>
      <c r="C2853" s="90" t="s">
        <v>6720</v>
      </c>
      <c r="D2853" s="90" t="s">
        <v>6725</v>
      </c>
    </row>
    <row r="2854" spans="1:4" s="176" customFormat="1" x14ac:dyDescent="0.3">
      <c r="A2854" s="89" t="s">
        <v>526</v>
      </c>
      <c r="B2854" s="90" t="s">
        <v>521</v>
      </c>
      <c r="C2854" s="90" t="s">
        <v>6720</v>
      </c>
      <c r="D2854" s="90" t="s">
        <v>6726</v>
      </c>
    </row>
    <row r="2855" spans="1:4" s="176" customFormat="1" x14ac:dyDescent="0.3">
      <c r="A2855" s="89" t="s">
        <v>526</v>
      </c>
      <c r="B2855" s="90" t="s">
        <v>521</v>
      </c>
      <c r="C2855" s="90" t="s">
        <v>6720</v>
      </c>
      <c r="D2855" s="90" t="s">
        <v>6727</v>
      </c>
    </row>
    <row r="2856" spans="1:4" s="176" customFormat="1" x14ac:dyDescent="0.3">
      <c r="A2856" s="89" t="s">
        <v>526</v>
      </c>
      <c r="B2856" s="90" t="s">
        <v>521</v>
      </c>
      <c r="C2856" s="90" t="s">
        <v>6720</v>
      </c>
      <c r="D2856" s="90" t="s">
        <v>6728</v>
      </c>
    </row>
    <row r="2857" spans="1:4" s="176" customFormat="1" x14ac:dyDescent="0.3">
      <c r="A2857" s="89" t="s">
        <v>526</v>
      </c>
      <c r="B2857" s="90" t="s">
        <v>521</v>
      </c>
      <c r="C2857" s="90" t="s">
        <v>6720</v>
      </c>
      <c r="D2857" s="90" t="s">
        <v>6729</v>
      </c>
    </row>
    <row r="2858" spans="1:4" s="176" customFormat="1" x14ac:dyDescent="0.3">
      <c r="A2858" s="89" t="s">
        <v>526</v>
      </c>
      <c r="B2858" s="90" t="s">
        <v>521</v>
      </c>
      <c r="C2858" s="90" t="s">
        <v>6720</v>
      </c>
      <c r="D2858" s="90" t="s">
        <v>6730</v>
      </c>
    </row>
    <row r="2859" spans="1:4" s="176" customFormat="1" x14ac:dyDescent="0.3">
      <c r="A2859" s="89" t="s">
        <v>526</v>
      </c>
      <c r="B2859" s="90" t="s">
        <v>521</v>
      </c>
      <c r="C2859" s="90" t="s">
        <v>6720</v>
      </c>
      <c r="D2859" s="90" t="s">
        <v>6731</v>
      </c>
    </row>
    <row r="2860" spans="1:4" s="176" customFormat="1" x14ac:dyDescent="0.3">
      <c r="A2860" s="89" t="s">
        <v>526</v>
      </c>
      <c r="B2860" s="90" t="s">
        <v>521</v>
      </c>
      <c r="C2860" s="90" t="s">
        <v>6720</v>
      </c>
      <c r="D2860" s="90" t="s">
        <v>6732</v>
      </c>
    </row>
    <row r="2861" spans="1:4" s="176" customFormat="1" x14ac:dyDescent="0.3">
      <c r="A2861" s="89" t="s">
        <v>526</v>
      </c>
      <c r="B2861" s="90" t="s">
        <v>521</v>
      </c>
      <c r="C2861" s="90" t="s">
        <v>6720</v>
      </c>
      <c r="D2861" s="90" t="s">
        <v>6733</v>
      </c>
    </row>
    <row r="2862" spans="1:4" s="176" customFormat="1" x14ac:dyDescent="0.3">
      <c r="A2862" s="89" t="s">
        <v>526</v>
      </c>
      <c r="B2862" s="90" t="s">
        <v>521</v>
      </c>
      <c r="C2862" s="90" t="s">
        <v>6720</v>
      </c>
      <c r="D2862" s="90" t="s">
        <v>6734</v>
      </c>
    </row>
    <row r="2863" spans="1:4" s="176" customFormat="1" x14ac:dyDescent="0.3">
      <c r="A2863" s="89" t="s">
        <v>526</v>
      </c>
      <c r="B2863" s="90" t="s">
        <v>521</v>
      </c>
      <c r="C2863" s="90" t="s">
        <v>6720</v>
      </c>
      <c r="D2863" s="90" t="s">
        <v>6735</v>
      </c>
    </row>
    <row r="2864" spans="1:4" s="176" customFormat="1" x14ac:dyDescent="0.3">
      <c r="A2864" s="89" t="s">
        <v>526</v>
      </c>
      <c r="B2864" s="90" t="s">
        <v>521</v>
      </c>
      <c r="C2864" s="90" t="s">
        <v>6720</v>
      </c>
      <c r="D2864" s="90" t="s">
        <v>6736</v>
      </c>
    </row>
    <row r="2865" spans="1:4" s="176" customFormat="1" x14ac:dyDescent="0.3">
      <c r="A2865" s="89" t="s">
        <v>526</v>
      </c>
      <c r="B2865" s="90" t="s">
        <v>521</v>
      </c>
      <c r="C2865" s="90" t="s">
        <v>6737</v>
      </c>
      <c r="D2865" s="90" t="s">
        <v>6738</v>
      </c>
    </row>
    <row r="2866" spans="1:4" s="176" customFormat="1" x14ac:dyDescent="0.3">
      <c r="A2866" s="89" t="s">
        <v>526</v>
      </c>
      <c r="B2866" s="90" t="s">
        <v>521</v>
      </c>
      <c r="C2866" s="90" t="s">
        <v>6737</v>
      </c>
      <c r="D2866" s="90" t="s">
        <v>6739</v>
      </c>
    </row>
    <row r="2867" spans="1:4" s="176" customFormat="1" x14ac:dyDescent="0.3">
      <c r="A2867" s="89" t="s">
        <v>526</v>
      </c>
      <c r="B2867" s="90" t="s">
        <v>521</v>
      </c>
      <c r="C2867" s="90" t="s">
        <v>6737</v>
      </c>
      <c r="D2867" s="90" t="s">
        <v>6740</v>
      </c>
    </row>
    <row r="2868" spans="1:4" s="176" customFormat="1" x14ac:dyDescent="0.3">
      <c r="A2868" s="89" t="s">
        <v>526</v>
      </c>
      <c r="B2868" s="90" t="s">
        <v>521</v>
      </c>
      <c r="C2868" s="90" t="s">
        <v>6737</v>
      </c>
      <c r="D2868" s="90" t="s">
        <v>6741</v>
      </c>
    </row>
    <row r="2869" spans="1:4" s="176" customFormat="1" x14ac:dyDescent="0.3">
      <c r="A2869" s="89" t="s">
        <v>526</v>
      </c>
      <c r="B2869" s="90" t="s">
        <v>521</v>
      </c>
      <c r="C2869" s="90" t="s">
        <v>6737</v>
      </c>
      <c r="D2869" s="90" t="s">
        <v>6140</v>
      </c>
    </row>
    <row r="2870" spans="1:4" s="176" customFormat="1" x14ac:dyDescent="0.3">
      <c r="A2870" s="89" t="s">
        <v>526</v>
      </c>
      <c r="B2870" s="90" t="s">
        <v>521</v>
      </c>
      <c r="C2870" s="90" t="s">
        <v>6737</v>
      </c>
      <c r="D2870" s="90" t="s">
        <v>6742</v>
      </c>
    </row>
    <row r="2871" spans="1:4" s="176" customFormat="1" x14ac:dyDescent="0.3">
      <c r="A2871" s="89" t="s">
        <v>526</v>
      </c>
      <c r="B2871" s="90" t="s">
        <v>521</v>
      </c>
      <c r="C2871" s="90" t="s">
        <v>6737</v>
      </c>
      <c r="D2871" s="90" t="s">
        <v>6743</v>
      </c>
    </row>
    <row r="2872" spans="1:4" s="176" customFormat="1" x14ac:dyDescent="0.3">
      <c r="A2872" s="89" t="s">
        <v>526</v>
      </c>
      <c r="B2872" s="90" t="s">
        <v>521</v>
      </c>
      <c r="C2872" s="90" t="s">
        <v>6737</v>
      </c>
      <c r="D2872" s="90" t="s">
        <v>6744</v>
      </c>
    </row>
    <row r="2873" spans="1:4" s="176" customFormat="1" x14ac:dyDescent="0.3">
      <c r="A2873" s="89" t="s">
        <v>526</v>
      </c>
      <c r="B2873" s="90" t="s">
        <v>521</v>
      </c>
      <c r="C2873" s="90" t="s">
        <v>6737</v>
      </c>
      <c r="D2873" s="90" t="s">
        <v>6745</v>
      </c>
    </row>
    <row r="2874" spans="1:4" s="176" customFormat="1" x14ac:dyDescent="0.3">
      <c r="A2874" s="89" t="s">
        <v>526</v>
      </c>
      <c r="B2874" s="90" t="s">
        <v>521</v>
      </c>
      <c r="C2874" s="90" t="s">
        <v>6737</v>
      </c>
      <c r="D2874" s="90" t="s">
        <v>6746</v>
      </c>
    </row>
    <row r="2875" spans="1:4" s="176" customFormat="1" x14ac:dyDescent="0.3">
      <c r="A2875" s="89" t="s">
        <v>526</v>
      </c>
      <c r="B2875" s="90" t="s">
        <v>521</v>
      </c>
      <c r="C2875" s="90" t="s">
        <v>6737</v>
      </c>
      <c r="D2875" s="90" t="s">
        <v>5508</v>
      </c>
    </row>
    <row r="2876" spans="1:4" s="176" customFormat="1" x14ac:dyDescent="0.3">
      <c r="A2876" s="89" t="s">
        <v>526</v>
      </c>
      <c r="B2876" s="90" t="s">
        <v>521</v>
      </c>
      <c r="C2876" s="90" t="s">
        <v>6737</v>
      </c>
      <c r="D2876" s="90" t="s">
        <v>6747</v>
      </c>
    </row>
    <row r="2877" spans="1:4" s="176" customFormat="1" x14ac:dyDescent="0.3">
      <c r="A2877" s="89" t="s">
        <v>526</v>
      </c>
      <c r="B2877" s="90" t="s">
        <v>521</v>
      </c>
      <c r="C2877" s="90" t="s">
        <v>6737</v>
      </c>
      <c r="D2877" s="90" t="s">
        <v>6748</v>
      </c>
    </row>
    <row r="2878" spans="1:4" s="176" customFormat="1" x14ac:dyDescent="0.3">
      <c r="A2878" s="89" t="s">
        <v>526</v>
      </c>
      <c r="B2878" s="90" t="s">
        <v>521</v>
      </c>
      <c r="C2878" s="90" t="s">
        <v>6737</v>
      </c>
      <c r="D2878" s="90" t="s">
        <v>6749</v>
      </c>
    </row>
    <row r="2879" spans="1:4" s="176" customFormat="1" x14ac:dyDescent="0.3">
      <c r="A2879" s="89" t="s">
        <v>526</v>
      </c>
      <c r="B2879" s="90" t="s">
        <v>521</v>
      </c>
      <c r="C2879" s="90" t="s">
        <v>6737</v>
      </c>
      <c r="D2879" s="90" t="s">
        <v>6750</v>
      </c>
    </row>
    <row r="2880" spans="1:4" s="176" customFormat="1" x14ac:dyDescent="0.3">
      <c r="A2880" s="89" t="s">
        <v>526</v>
      </c>
      <c r="B2880" s="90" t="s">
        <v>521</v>
      </c>
      <c r="C2880" s="90" t="s">
        <v>6737</v>
      </c>
      <c r="D2880" s="90" t="s">
        <v>6751</v>
      </c>
    </row>
    <row r="2881" spans="1:4" s="176" customFormat="1" x14ac:dyDescent="0.3">
      <c r="A2881" s="89" t="s">
        <v>526</v>
      </c>
      <c r="B2881" s="90" t="s">
        <v>521</v>
      </c>
      <c r="C2881" s="90" t="s">
        <v>6737</v>
      </c>
      <c r="D2881" s="90" t="s">
        <v>6752</v>
      </c>
    </row>
    <row r="2882" spans="1:4" s="176" customFormat="1" x14ac:dyDescent="0.3">
      <c r="A2882" s="89" t="s">
        <v>526</v>
      </c>
      <c r="B2882" s="90" t="s">
        <v>521</v>
      </c>
      <c r="C2882" s="90" t="s">
        <v>6737</v>
      </c>
      <c r="D2882" s="90" t="s">
        <v>6753</v>
      </c>
    </row>
    <row r="2883" spans="1:4" s="176" customFormat="1" x14ac:dyDescent="0.3">
      <c r="A2883" s="89" t="s">
        <v>526</v>
      </c>
      <c r="B2883" s="90" t="s">
        <v>521</v>
      </c>
      <c r="C2883" s="90" t="s">
        <v>6737</v>
      </c>
      <c r="D2883" s="90" t="s">
        <v>6754</v>
      </c>
    </row>
    <row r="2884" spans="1:4" s="176" customFormat="1" x14ac:dyDescent="0.3">
      <c r="A2884" s="89" t="s">
        <v>526</v>
      </c>
      <c r="B2884" s="90" t="s">
        <v>521</v>
      </c>
      <c r="C2884" s="90" t="s">
        <v>6737</v>
      </c>
      <c r="D2884" s="90" t="s">
        <v>6755</v>
      </c>
    </row>
    <row r="2885" spans="1:4" s="176" customFormat="1" x14ac:dyDescent="0.3">
      <c r="A2885" s="89" t="s">
        <v>526</v>
      </c>
      <c r="B2885" s="90" t="s">
        <v>521</v>
      </c>
      <c r="C2885" s="90" t="s">
        <v>6737</v>
      </c>
      <c r="D2885" s="90" t="s">
        <v>6756</v>
      </c>
    </row>
    <row r="2886" spans="1:4" s="176" customFormat="1" x14ac:dyDescent="0.3">
      <c r="A2886" s="89" t="s">
        <v>526</v>
      </c>
      <c r="B2886" s="90" t="s">
        <v>521</v>
      </c>
      <c r="C2886" s="90" t="s">
        <v>6737</v>
      </c>
      <c r="D2886" s="90" t="s">
        <v>6757</v>
      </c>
    </row>
    <row r="2887" spans="1:4" s="176" customFormat="1" x14ac:dyDescent="0.3">
      <c r="A2887" s="89" t="s">
        <v>526</v>
      </c>
      <c r="B2887" s="90" t="s">
        <v>521</v>
      </c>
      <c r="C2887" s="90" t="s">
        <v>6737</v>
      </c>
      <c r="D2887" s="90" t="s">
        <v>6758</v>
      </c>
    </row>
    <row r="2888" spans="1:4" s="176" customFormat="1" x14ac:dyDescent="0.3">
      <c r="A2888" s="89" t="s">
        <v>526</v>
      </c>
      <c r="B2888" s="90" t="s">
        <v>521</v>
      </c>
      <c r="C2888" s="90" t="s">
        <v>6737</v>
      </c>
      <c r="D2888" s="90" t="s">
        <v>6759</v>
      </c>
    </row>
    <row r="2889" spans="1:4" s="176" customFormat="1" x14ac:dyDescent="0.3">
      <c r="A2889" s="89" t="s">
        <v>526</v>
      </c>
      <c r="B2889" s="90" t="s">
        <v>521</v>
      </c>
      <c r="C2889" s="90" t="s">
        <v>6737</v>
      </c>
      <c r="D2889" s="90" t="s">
        <v>6760</v>
      </c>
    </row>
    <row r="2890" spans="1:4" s="176" customFormat="1" x14ac:dyDescent="0.3">
      <c r="A2890" s="89" t="s">
        <v>526</v>
      </c>
      <c r="B2890" s="90" t="s">
        <v>521</v>
      </c>
      <c r="C2890" s="90" t="s">
        <v>6737</v>
      </c>
      <c r="D2890" s="90" t="s">
        <v>6761</v>
      </c>
    </row>
    <row r="2891" spans="1:4" s="176" customFormat="1" x14ac:dyDescent="0.3">
      <c r="A2891" s="89" t="s">
        <v>526</v>
      </c>
      <c r="B2891" s="90" t="s">
        <v>521</v>
      </c>
      <c r="C2891" s="90" t="s">
        <v>6737</v>
      </c>
      <c r="D2891" s="90" t="s">
        <v>6421</v>
      </c>
    </row>
    <row r="2892" spans="1:4" s="176" customFormat="1" x14ac:dyDescent="0.3">
      <c r="A2892" s="89" t="s">
        <v>526</v>
      </c>
      <c r="B2892" s="90" t="s">
        <v>521</v>
      </c>
      <c r="C2892" s="90" t="s">
        <v>6737</v>
      </c>
      <c r="D2892" s="90" t="s">
        <v>6762</v>
      </c>
    </row>
    <row r="2893" spans="1:4" s="176" customFormat="1" x14ac:dyDescent="0.3">
      <c r="A2893" s="89" t="s">
        <v>526</v>
      </c>
      <c r="B2893" s="90" t="s">
        <v>521</v>
      </c>
      <c r="C2893" s="90" t="s">
        <v>6737</v>
      </c>
      <c r="D2893" s="90" t="s">
        <v>6763</v>
      </c>
    </row>
    <row r="2894" spans="1:4" s="176" customFormat="1" x14ac:dyDescent="0.3">
      <c r="A2894" s="89" t="s">
        <v>526</v>
      </c>
      <c r="B2894" s="90" t="s">
        <v>521</v>
      </c>
      <c r="C2894" s="90" t="s">
        <v>6737</v>
      </c>
      <c r="D2894" s="90" t="s">
        <v>6764</v>
      </c>
    </row>
    <row r="2895" spans="1:4" s="176" customFormat="1" x14ac:dyDescent="0.3">
      <c r="A2895" s="89" t="s">
        <v>526</v>
      </c>
      <c r="B2895" s="90" t="s">
        <v>521</v>
      </c>
      <c r="C2895" s="90" t="s">
        <v>6737</v>
      </c>
      <c r="D2895" s="90" t="s">
        <v>6765</v>
      </c>
    </row>
    <row r="2896" spans="1:4" s="176" customFormat="1" x14ac:dyDescent="0.3">
      <c r="A2896" s="89" t="s">
        <v>526</v>
      </c>
      <c r="B2896" s="90" t="s">
        <v>521</v>
      </c>
      <c r="C2896" s="90" t="s">
        <v>6737</v>
      </c>
      <c r="D2896" s="90" t="s">
        <v>6766</v>
      </c>
    </row>
    <row r="2897" spans="1:4" s="176" customFormat="1" x14ac:dyDescent="0.3">
      <c r="A2897" s="89" t="s">
        <v>526</v>
      </c>
      <c r="B2897" s="90" t="s">
        <v>521</v>
      </c>
      <c r="C2897" s="90" t="s">
        <v>6737</v>
      </c>
      <c r="D2897" s="90" t="s">
        <v>6767</v>
      </c>
    </row>
    <row r="2898" spans="1:4" s="176" customFormat="1" x14ac:dyDescent="0.3">
      <c r="A2898" s="89" t="s">
        <v>526</v>
      </c>
      <c r="B2898" s="90" t="s">
        <v>521</v>
      </c>
      <c r="C2898" s="90" t="s">
        <v>6737</v>
      </c>
      <c r="D2898" s="90" t="s">
        <v>6768</v>
      </c>
    </row>
    <row r="2899" spans="1:4" s="176" customFormat="1" x14ac:dyDescent="0.3">
      <c r="A2899" s="89" t="s">
        <v>526</v>
      </c>
      <c r="B2899" s="90" t="s">
        <v>521</v>
      </c>
      <c r="C2899" s="90" t="s">
        <v>6737</v>
      </c>
      <c r="D2899" s="90" t="s">
        <v>6769</v>
      </c>
    </row>
    <row r="2900" spans="1:4" s="176" customFormat="1" x14ac:dyDescent="0.3">
      <c r="A2900" s="89" t="s">
        <v>526</v>
      </c>
      <c r="B2900" s="90" t="s">
        <v>521</v>
      </c>
      <c r="C2900" s="90" t="s">
        <v>6737</v>
      </c>
      <c r="D2900" s="90" t="s">
        <v>6770</v>
      </c>
    </row>
    <row r="2901" spans="1:4" s="176" customFormat="1" x14ac:dyDescent="0.3">
      <c r="A2901" s="89" t="s">
        <v>526</v>
      </c>
      <c r="B2901" s="90" t="s">
        <v>521</v>
      </c>
      <c r="C2901" s="90" t="s">
        <v>6737</v>
      </c>
      <c r="D2901" s="90" t="s">
        <v>6737</v>
      </c>
    </row>
    <row r="2902" spans="1:4" s="176" customFormat="1" x14ac:dyDescent="0.3">
      <c r="A2902" s="89" t="s">
        <v>526</v>
      </c>
      <c r="B2902" s="90" t="s">
        <v>521</v>
      </c>
      <c r="C2902" s="90" t="s">
        <v>6737</v>
      </c>
      <c r="D2902" s="90" t="s">
        <v>5103</v>
      </c>
    </row>
    <row r="2903" spans="1:4" s="176" customFormat="1" x14ac:dyDescent="0.3">
      <c r="A2903" s="89" t="s">
        <v>526</v>
      </c>
      <c r="B2903" s="90" t="s">
        <v>521</v>
      </c>
      <c r="C2903" s="90" t="s">
        <v>6737</v>
      </c>
      <c r="D2903" s="90" t="s">
        <v>6771</v>
      </c>
    </row>
    <row r="2904" spans="1:4" s="176" customFormat="1" x14ac:dyDescent="0.3">
      <c r="A2904" s="89" t="s">
        <v>526</v>
      </c>
      <c r="B2904" s="90" t="s">
        <v>521</v>
      </c>
      <c r="C2904" s="90" t="s">
        <v>6737</v>
      </c>
      <c r="D2904" s="90" t="s">
        <v>6772</v>
      </c>
    </row>
    <row r="2905" spans="1:4" s="176" customFormat="1" x14ac:dyDescent="0.3">
      <c r="A2905" s="89" t="s">
        <v>526</v>
      </c>
      <c r="B2905" s="90" t="s">
        <v>521</v>
      </c>
      <c r="C2905" s="90" t="s">
        <v>6737</v>
      </c>
      <c r="D2905" s="90" t="s">
        <v>6773</v>
      </c>
    </row>
    <row r="2906" spans="1:4" s="176" customFormat="1" x14ac:dyDescent="0.3">
      <c r="A2906" s="89" t="s">
        <v>526</v>
      </c>
      <c r="B2906" s="90" t="s">
        <v>521</v>
      </c>
      <c r="C2906" s="90" t="s">
        <v>6737</v>
      </c>
      <c r="D2906" s="90" t="s">
        <v>6774</v>
      </c>
    </row>
    <row r="2907" spans="1:4" s="176" customFormat="1" x14ac:dyDescent="0.3">
      <c r="A2907" s="89" t="s">
        <v>526</v>
      </c>
      <c r="B2907" s="90" t="s">
        <v>521</v>
      </c>
      <c r="C2907" s="90" t="s">
        <v>6737</v>
      </c>
      <c r="D2907" s="90" t="s">
        <v>6775</v>
      </c>
    </row>
    <row r="2908" spans="1:4" s="176" customFormat="1" x14ac:dyDescent="0.3">
      <c r="A2908" s="89" t="s">
        <v>526</v>
      </c>
      <c r="B2908" s="90" t="s">
        <v>521</v>
      </c>
      <c r="C2908" s="90" t="s">
        <v>6737</v>
      </c>
      <c r="D2908" s="90" t="s">
        <v>6776</v>
      </c>
    </row>
    <row r="2909" spans="1:4" s="176" customFormat="1" x14ac:dyDescent="0.3">
      <c r="A2909" s="89" t="s">
        <v>526</v>
      </c>
      <c r="B2909" s="90" t="s">
        <v>521</v>
      </c>
      <c r="C2909" s="90" t="s">
        <v>6737</v>
      </c>
      <c r="D2909" s="90" t="s">
        <v>6777</v>
      </c>
    </row>
    <row r="2910" spans="1:4" s="176" customFormat="1" x14ac:dyDescent="0.3">
      <c r="A2910" s="89" t="s">
        <v>526</v>
      </c>
      <c r="B2910" s="90" t="s">
        <v>521</v>
      </c>
      <c r="C2910" s="90" t="s">
        <v>6737</v>
      </c>
      <c r="D2910" s="90" t="s">
        <v>6778</v>
      </c>
    </row>
    <row r="2911" spans="1:4" s="176" customFormat="1" x14ac:dyDescent="0.3">
      <c r="A2911" s="89" t="s">
        <v>526</v>
      </c>
      <c r="B2911" s="90" t="s">
        <v>521</v>
      </c>
      <c r="C2911" s="90" t="s">
        <v>6737</v>
      </c>
      <c r="D2911" s="90" t="s">
        <v>5648</v>
      </c>
    </row>
    <row r="2912" spans="1:4" s="176" customFormat="1" x14ac:dyDescent="0.3">
      <c r="A2912" s="89" t="s">
        <v>526</v>
      </c>
      <c r="B2912" s="90" t="s">
        <v>521</v>
      </c>
      <c r="C2912" s="90" t="s">
        <v>6737</v>
      </c>
      <c r="D2912" s="90" t="s">
        <v>6779</v>
      </c>
    </row>
    <row r="2913" spans="1:4" s="176" customFormat="1" x14ac:dyDescent="0.3">
      <c r="A2913" s="89" t="s">
        <v>526</v>
      </c>
      <c r="B2913" s="90" t="s">
        <v>521</v>
      </c>
      <c r="C2913" s="90" t="s">
        <v>6737</v>
      </c>
      <c r="D2913" s="90" t="s">
        <v>6780</v>
      </c>
    </row>
    <row r="2914" spans="1:4" s="176" customFormat="1" x14ac:dyDescent="0.3">
      <c r="A2914" s="89" t="s">
        <v>526</v>
      </c>
      <c r="B2914" s="90" t="s">
        <v>521</v>
      </c>
      <c r="C2914" s="90" t="s">
        <v>6737</v>
      </c>
      <c r="D2914" s="90" t="s">
        <v>6781</v>
      </c>
    </row>
    <row r="2915" spans="1:4" s="176" customFormat="1" x14ac:dyDescent="0.3">
      <c r="A2915" s="89" t="s">
        <v>526</v>
      </c>
      <c r="B2915" s="90" t="s">
        <v>521</v>
      </c>
      <c r="C2915" s="90" t="s">
        <v>6737</v>
      </c>
      <c r="D2915" s="90" t="s">
        <v>6782</v>
      </c>
    </row>
    <row r="2916" spans="1:4" s="176" customFormat="1" x14ac:dyDescent="0.3">
      <c r="A2916" s="89" t="s">
        <v>526</v>
      </c>
      <c r="B2916" s="90" t="s">
        <v>521</v>
      </c>
      <c r="C2916" s="90" t="s">
        <v>6737</v>
      </c>
      <c r="D2916" s="90" t="s">
        <v>6783</v>
      </c>
    </row>
    <row r="2917" spans="1:4" s="176" customFormat="1" x14ac:dyDescent="0.3">
      <c r="A2917" s="89" t="s">
        <v>526</v>
      </c>
      <c r="B2917" s="90" t="s">
        <v>521</v>
      </c>
      <c r="C2917" s="90" t="s">
        <v>6737</v>
      </c>
      <c r="D2917" s="90" t="s">
        <v>6784</v>
      </c>
    </row>
    <row r="2918" spans="1:4" s="176" customFormat="1" x14ac:dyDescent="0.3">
      <c r="A2918" s="89" t="s">
        <v>526</v>
      </c>
      <c r="B2918" s="90" t="s">
        <v>521</v>
      </c>
      <c r="C2918" s="90" t="s">
        <v>6737</v>
      </c>
      <c r="D2918" s="90" t="s">
        <v>6785</v>
      </c>
    </row>
    <row r="2919" spans="1:4" s="176" customFormat="1" x14ac:dyDescent="0.3">
      <c r="A2919" s="89" t="s">
        <v>526</v>
      </c>
      <c r="B2919" s="90" t="s">
        <v>521</v>
      </c>
      <c r="C2919" s="90" t="s">
        <v>6737</v>
      </c>
      <c r="D2919" s="90" t="s">
        <v>4814</v>
      </c>
    </row>
    <row r="2920" spans="1:4" s="176" customFormat="1" x14ac:dyDescent="0.3">
      <c r="A2920" s="89" t="s">
        <v>526</v>
      </c>
      <c r="B2920" s="90" t="s">
        <v>521</v>
      </c>
      <c r="C2920" s="90" t="s">
        <v>6737</v>
      </c>
      <c r="D2920" s="90" t="s">
        <v>6786</v>
      </c>
    </row>
    <row r="2921" spans="1:4" s="176" customFormat="1" x14ac:dyDescent="0.3">
      <c r="A2921" s="89" t="s">
        <v>526</v>
      </c>
      <c r="B2921" s="90" t="s">
        <v>521</v>
      </c>
      <c r="C2921" s="90" t="s">
        <v>6737</v>
      </c>
      <c r="D2921" s="90" t="s">
        <v>6787</v>
      </c>
    </row>
    <row r="2922" spans="1:4" s="176" customFormat="1" x14ac:dyDescent="0.3">
      <c r="A2922" s="89" t="s">
        <v>526</v>
      </c>
      <c r="B2922" s="90" t="s">
        <v>521</v>
      </c>
      <c r="C2922" s="90" t="s">
        <v>6737</v>
      </c>
      <c r="D2922" s="90" t="s">
        <v>6788</v>
      </c>
    </row>
    <row r="2923" spans="1:4" s="176" customFormat="1" x14ac:dyDescent="0.3">
      <c r="A2923" s="89" t="s">
        <v>526</v>
      </c>
      <c r="B2923" s="90" t="s">
        <v>521</v>
      </c>
      <c r="C2923" s="90" t="s">
        <v>6737</v>
      </c>
      <c r="D2923" s="90" t="s">
        <v>6789</v>
      </c>
    </row>
    <row r="2924" spans="1:4" s="176" customFormat="1" x14ac:dyDescent="0.3">
      <c r="A2924" s="89" t="s">
        <v>526</v>
      </c>
      <c r="B2924" s="90" t="s">
        <v>521</v>
      </c>
      <c r="C2924" s="90" t="s">
        <v>6790</v>
      </c>
      <c r="D2924" s="90" t="s">
        <v>6791</v>
      </c>
    </row>
    <row r="2925" spans="1:4" s="176" customFormat="1" x14ac:dyDescent="0.3">
      <c r="A2925" s="89" t="s">
        <v>526</v>
      </c>
      <c r="B2925" s="90" t="s">
        <v>521</v>
      </c>
      <c r="C2925" s="90" t="s">
        <v>6790</v>
      </c>
      <c r="D2925" s="90" t="s">
        <v>6792</v>
      </c>
    </row>
    <row r="2926" spans="1:4" s="176" customFormat="1" x14ac:dyDescent="0.3">
      <c r="A2926" s="89" t="s">
        <v>526</v>
      </c>
      <c r="B2926" s="90" t="s">
        <v>521</v>
      </c>
      <c r="C2926" s="90" t="s">
        <v>6790</v>
      </c>
      <c r="D2926" s="90" t="s">
        <v>4288</v>
      </c>
    </row>
    <row r="2927" spans="1:4" s="176" customFormat="1" x14ac:dyDescent="0.3">
      <c r="A2927" s="89" t="s">
        <v>526</v>
      </c>
      <c r="B2927" s="90" t="s">
        <v>521</v>
      </c>
      <c r="C2927" s="90" t="s">
        <v>6790</v>
      </c>
      <c r="D2927" s="90" t="s">
        <v>6793</v>
      </c>
    </row>
    <row r="2928" spans="1:4" s="176" customFormat="1" x14ac:dyDescent="0.3">
      <c r="A2928" s="89" t="s">
        <v>526</v>
      </c>
      <c r="B2928" s="90" t="s">
        <v>521</v>
      </c>
      <c r="C2928" s="90" t="s">
        <v>6790</v>
      </c>
      <c r="D2928" s="90" t="s">
        <v>6794</v>
      </c>
    </row>
    <row r="2929" spans="1:4" s="176" customFormat="1" x14ac:dyDescent="0.3">
      <c r="A2929" s="89" t="s">
        <v>526</v>
      </c>
      <c r="B2929" s="90" t="s">
        <v>521</v>
      </c>
      <c r="C2929" s="90" t="s">
        <v>6790</v>
      </c>
      <c r="D2929" s="90" t="s">
        <v>5740</v>
      </c>
    </row>
    <row r="2930" spans="1:4" s="176" customFormat="1" x14ac:dyDescent="0.3">
      <c r="A2930" s="89" t="s">
        <v>526</v>
      </c>
      <c r="B2930" s="90" t="s">
        <v>521</v>
      </c>
      <c r="C2930" s="90" t="s">
        <v>6790</v>
      </c>
      <c r="D2930" s="90" t="s">
        <v>6795</v>
      </c>
    </row>
    <row r="2931" spans="1:4" s="176" customFormat="1" x14ac:dyDescent="0.3">
      <c r="A2931" s="89" t="s">
        <v>526</v>
      </c>
      <c r="B2931" s="90" t="s">
        <v>521</v>
      </c>
      <c r="C2931" s="90" t="s">
        <v>6790</v>
      </c>
      <c r="D2931" s="90" t="s">
        <v>6796</v>
      </c>
    </row>
    <row r="2932" spans="1:4" s="176" customFormat="1" x14ac:dyDescent="0.3">
      <c r="A2932" s="89" t="s">
        <v>526</v>
      </c>
      <c r="B2932" s="90" t="s">
        <v>521</v>
      </c>
      <c r="C2932" s="90" t="s">
        <v>6790</v>
      </c>
      <c r="D2932" s="90" t="s">
        <v>6797</v>
      </c>
    </row>
    <row r="2933" spans="1:4" s="176" customFormat="1" x14ac:dyDescent="0.3">
      <c r="A2933" s="89" t="s">
        <v>526</v>
      </c>
      <c r="B2933" s="90" t="s">
        <v>521</v>
      </c>
      <c r="C2933" s="90" t="s">
        <v>6790</v>
      </c>
      <c r="D2933" s="90" t="s">
        <v>5861</v>
      </c>
    </row>
    <row r="2934" spans="1:4" s="176" customFormat="1" x14ac:dyDescent="0.3">
      <c r="A2934" s="89" t="s">
        <v>526</v>
      </c>
      <c r="B2934" s="90" t="s">
        <v>521</v>
      </c>
      <c r="C2934" s="90" t="s">
        <v>6790</v>
      </c>
      <c r="D2934" s="90" t="s">
        <v>6798</v>
      </c>
    </row>
    <row r="2935" spans="1:4" s="176" customFormat="1" x14ac:dyDescent="0.3">
      <c r="A2935" s="89" t="s">
        <v>526</v>
      </c>
      <c r="B2935" s="90" t="s">
        <v>521</v>
      </c>
      <c r="C2935" s="90" t="s">
        <v>6790</v>
      </c>
      <c r="D2935" s="90" t="s">
        <v>6799</v>
      </c>
    </row>
    <row r="2936" spans="1:4" s="176" customFormat="1" x14ac:dyDescent="0.3">
      <c r="A2936" s="89" t="s">
        <v>526</v>
      </c>
      <c r="B2936" s="90" t="s">
        <v>521</v>
      </c>
      <c r="C2936" s="90" t="s">
        <v>6790</v>
      </c>
      <c r="D2936" s="90" t="s">
        <v>6800</v>
      </c>
    </row>
    <row r="2937" spans="1:4" s="176" customFormat="1" x14ac:dyDescent="0.3">
      <c r="A2937" s="89" t="s">
        <v>526</v>
      </c>
      <c r="B2937" s="90" t="s">
        <v>521</v>
      </c>
      <c r="C2937" s="90" t="s">
        <v>6790</v>
      </c>
      <c r="D2937" s="90" t="s">
        <v>6801</v>
      </c>
    </row>
    <row r="2938" spans="1:4" s="176" customFormat="1" x14ac:dyDescent="0.3">
      <c r="A2938" s="89" t="s">
        <v>526</v>
      </c>
      <c r="B2938" s="90" t="s">
        <v>521</v>
      </c>
      <c r="C2938" s="90" t="s">
        <v>6790</v>
      </c>
      <c r="D2938" s="90" t="s">
        <v>6802</v>
      </c>
    </row>
    <row r="2939" spans="1:4" s="176" customFormat="1" x14ac:dyDescent="0.3">
      <c r="A2939" s="89" t="s">
        <v>526</v>
      </c>
      <c r="B2939" s="90" t="s">
        <v>521</v>
      </c>
      <c r="C2939" s="90" t="s">
        <v>6790</v>
      </c>
      <c r="D2939" s="90" t="s">
        <v>6803</v>
      </c>
    </row>
    <row r="2940" spans="1:4" s="176" customFormat="1" x14ac:dyDescent="0.3">
      <c r="A2940" s="89" t="s">
        <v>526</v>
      </c>
      <c r="B2940" s="90" t="s">
        <v>521</v>
      </c>
      <c r="C2940" s="90" t="s">
        <v>6790</v>
      </c>
      <c r="D2940" s="90" t="s">
        <v>6804</v>
      </c>
    </row>
    <row r="2941" spans="1:4" s="176" customFormat="1" x14ac:dyDescent="0.3">
      <c r="A2941" s="89" t="s">
        <v>526</v>
      </c>
      <c r="B2941" s="90" t="s">
        <v>521</v>
      </c>
      <c r="C2941" s="90" t="s">
        <v>6790</v>
      </c>
      <c r="D2941" s="90" t="s">
        <v>6412</v>
      </c>
    </row>
    <row r="2942" spans="1:4" s="176" customFormat="1" x14ac:dyDescent="0.3">
      <c r="A2942" s="89" t="s">
        <v>526</v>
      </c>
      <c r="B2942" s="90" t="s">
        <v>521</v>
      </c>
      <c r="C2942" s="90" t="s">
        <v>6790</v>
      </c>
      <c r="D2942" s="90" t="s">
        <v>6805</v>
      </c>
    </row>
    <row r="2943" spans="1:4" s="176" customFormat="1" x14ac:dyDescent="0.3">
      <c r="A2943" s="89" t="s">
        <v>526</v>
      </c>
      <c r="B2943" s="90" t="s">
        <v>521</v>
      </c>
      <c r="C2943" s="90" t="s">
        <v>6790</v>
      </c>
      <c r="D2943" s="90" t="s">
        <v>6806</v>
      </c>
    </row>
    <row r="2944" spans="1:4" s="176" customFormat="1" x14ac:dyDescent="0.3">
      <c r="A2944" s="89" t="s">
        <v>526</v>
      </c>
      <c r="B2944" s="90" t="s">
        <v>521</v>
      </c>
      <c r="C2944" s="90" t="s">
        <v>6790</v>
      </c>
      <c r="D2944" s="90" t="s">
        <v>6807</v>
      </c>
    </row>
    <row r="2945" spans="1:4" s="176" customFormat="1" x14ac:dyDescent="0.3">
      <c r="A2945" s="89" t="s">
        <v>526</v>
      </c>
      <c r="B2945" s="90" t="s">
        <v>521</v>
      </c>
      <c r="C2945" s="90" t="s">
        <v>6790</v>
      </c>
      <c r="D2945" s="90" t="s">
        <v>6808</v>
      </c>
    </row>
    <row r="2946" spans="1:4" s="176" customFormat="1" x14ac:dyDescent="0.3">
      <c r="A2946" s="89" t="s">
        <v>526</v>
      </c>
      <c r="B2946" s="90" t="s">
        <v>521</v>
      </c>
      <c r="C2946" s="90" t="s">
        <v>6790</v>
      </c>
      <c r="D2946" s="90" t="s">
        <v>6809</v>
      </c>
    </row>
    <row r="2947" spans="1:4" s="176" customFormat="1" x14ac:dyDescent="0.3">
      <c r="A2947" s="89" t="s">
        <v>526</v>
      </c>
      <c r="B2947" s="90" t="s">
        <v>521</v>
      </c>
      <c r="C2947" s="90" t="s">
        <v>6790</v>
      </c>
      <c r="D2947" s="90" t="s">
        <v>6810</v>
      </c>
    </row>
    <row r="2948" spans="1:4" s="176" customFormat="1" x14ac:dyDescent="0.3">
      <c r="A2948" s="89" t="s">
        <v>526</v>
      </c>
      <c r="B2948" s="90" t="s">
        <v>521</v>
      </c>
      <c r="C2948" s="90" t="s">
        <v>6790</v>
      </c>
      <c r="D2948" s="90" t="s">
        <v>6811</v>
      </c>
    </row>
    <row r="2949" spans="1:4" s="176" customFormat="1" x14ac:dyDescent="0.3">
      <c r="A2949" s="89" t="s">
        <v>526</v>
      </c>
      <c r="B2949" s="90" t="s">
        <v>521</v>
      </c>
      <c r="C2949" s="90" t="s">
        <v>6790</v>
      </c>
      <c r="D2949" s="90" t="s">
        <v>6812</v>
      </c>
    </row>
    <row r="2950" spans="1:4" s="176" customFormat="1" x14ac:dyDescent="0.3">
      <c r="A2950" s="89" t="s">
        <v>526</v>
      </c>
      <c r="B2950" s="90" t="s">
        <v>521</v>
      </c>
      <c r="C2950" s="90" t="s">
        <v>6790</v>
      </c>
      <c r="D2950" s="90" t="s">
        <v>6813</v>
      </c>
    </row>
    <row r="2951" spans="1:4" s="176" customFormat="1" x14ac:dyDescent="0.3">
      <c r="A2951" s="89" t="s">
        <v>526</v>
      </c>
      <c r="B2951" s="90" t="s">
        <v>521</v>
      </c>
      <c r="C2951" s="90" t="s">
        <v>6790</v>
      </c>
      <c r="D2951" s="90" t="s">
        <v>6814</v>
      </c>
    </row>
    <row r="2952" spans="1:4" s="176" customFormat="1" x14ac:dyDescent="0.3">
      <c r="A2952" s="89" t="s">
        <v>526</v>
      </c>
      <c r="B2952" s="90" t="s">
        <v>521</v>
      </c>
      <c r="C2952" s="90" t="s">
        <v>6790</v>
      </c>
      <c r="D2952" s="90" t="s">
        <v>6815</v>
      </c>
    </row>
    <row r="2953" spans="1:4" s="176" customFormat="1" x14ac:dyDescent="0.3">
      <c r="A2953" s="89" t="s">
        <v>526</v>
      </c>
      <c r="B2953" s="90" t="s">
        <v>521</v>
      </c>
      <c r="C2953" s="90" t="s">
        <v>6790</v>
      </c>
      <c r="D2953" s="90" t="s">
        <v>6816</v>
      </c>
    </row>
    <row r="2954" spans="1:4" s="176" customFormat="1" x14ac:dyDescent="0.3">
      <c r="A2954" s="89" t="s">
        <v>526</v>
      </c>
      <c r="B2954" s="90" t="s">
        <v>521</v>
      </c>
      <c r="C2954" s="90" t="s">
        <v>6790</v>
      </c>
      <c r="D2954" s="90" t="s">
        <v>6817</v>
      </c>
    </row>
    <row r="2955" spans="1:4" s="176" customFormat="1" x14ac:dyDescent="0.3">
      <c r="A2955" s="89" t="s">
        <v>526</v>
      </c>
      <c r="B2955" s="90" t="s">
        <v>521</v>
      </c>
      <c r="C2955" s="90" t="s">
        <v>6790</v>
      </c>
      <c r="D2955" s="90" t="s">
        <v>6818</v>
      </c>
    </row>
    <row r="2956" spans="1:4" s="176" customFormat="1" x14ac:dyDescent="0.3">
      <c r="A2956" s="89" t="s">
        <v>526</v>
      </c>
      <c r="B2956" s="90" t="s">
        <v>521</v>
      </c>
      <c r="C2956" s="90" t="s">
        <v>6790</v>
      </c>
      <c r="D2956" s="90" t="s">
        <v>6819</v>
      </c>
    </row>
    <row r="2957" spans="1:4" s="176" customFormat="1" x14ac:dyDescent="0.3">
      <c r="A2957" s="89" t="s">
        <v>526</v>
      </c>
      <c r="B2957" s="90" t="s">
        <v>521</v>
      </c>
      <c r="C2957" s="90" t="s">
        <v>6790</v>
      </c>
      <c r="D2957" s="90" t="s">
        <v>6820</v>
      </c>
    </row>
    <row r="2958" spans="1:4" s="176" customFormat="1" x14ac:dyDescent="0.3">
      <c r="A2958" s="89" t="s">
        <v>526</v>
      </c>
      <c r="B2958" s="90" t="s">
        <v>521</v>
      </c>
      <c r="C2958" s="90" t="s">
        <v>6790</v>
      </c>
      <c r="D2958" s="90" t="s">
        <v>6821</v>
      </c>
    </row>
    <row r="2959" spans="1:4" s="176" customFormat="1" x14ac:dyDescent="0.3">
      <c r="A2959" s="89" t="s">
        <v>526</v>
      </c>
      <c r="B2959" s="90" t="s">
        <v>521</v>
      </c>
      <c r="C2959" s="90" t="s">
        <v>6790</v>
      </c>
      <c r="D2959" s="90" t="s">
        <v>6822</v>
      </c>
    </row>
    <row r="2960" spans="1:4" s="176" customFormat="1" x14ac:dyDescent="0.3">
      <c r="A2960" s="89" t="s">
        <v>526</v>
      </c>
      <c r="B2960" s="90" t="s">
        <v>521</v>
      </c>
      <c r="C2960" s="90" t="s">
        <v>6790</v>
      </c>
      <c r="D2960" s="90" t="s">
        <v>6823</v>
      </c>
    </row>
    <row r="2961" spans="1:4" s="176" customFormat="1" x14ac:dyDescent="0.3">
      <c r="A2961" s="89" t="s">
        <v>526</v>
      </c>
      <c r="B2961" s="90" t="s">
        <v>521</v>
      </c>
      <c r="C2961" s="90" t="s">
        <v>6790</v>
      </c>
      <c r="D2961" s="90" t="s">
        <v>6824</v>
      </c>
    </row>
    <row r="2962" spans="1:4" s="176" customFormat="1" x14ac:dyDescent="0.3">
      <c r="A2962" s="89" t="s">
        <v>526</v>
      </c>
      <c r="B2962" s="90" t="s">
        <v>521</v>
      </c>
      <c r="C2962" s="90" t="s">
        <v>6790</v>
      </c>
      <c r="D2962" s="90" t="s">
        <v>6825</v>
      </c>
    </row>
    <row r="2963" spans="1:4" s="176" customFormat="1" x14ac:dyDescent="0.3">
      <c r="A2963" s="89" t="s">
        <v>526</v>
      </c>
      <c r="B2963" s="90" t="s">
        <v>521</v>
      </c>
      <c r="C2963" s="90" t="s">
        <v>6790</v>
      </c>
      <c r="D2963" s="90" t="s">
        <v>6826</v>
      </c>
    </row>
    <row r="2964" spans="1:4" s="176" customFormat="1" x14ac:dyDescent="0.3">
      <c r="A2964" s="89" t="s">
        <v>526</v>
      </c>
      <c r="B2964" s="90" t="s">
        <v>521</v>
      </c>
      <c r="C2964" s="90" t="s">
        <v>6790</v>
      </c>
      <c r="D2964" s="90" t="s">
        <v>6827</v>
      </c>
    </row>
    <row r="2965" spans="1:4" s="176" customFormat="1" x14ac:dyDescent="0.3">
      <c r="A2965" s="89" t="s">
        <v>526</v>
      </c>
      <c r="B2965" s="90" t="s">
        <v>521</v>
      </c>
      <c r="C2965" s="90" t="s">
        <v>6790</v>
      </c>
      <c r="D2965" s="90" t="s">
        <v>6179</v>
      </c>
    </row>
    <row r="2966" spans="1:4" s="176" customFormat="1" x14ac:dyDescent="0.3">
      <c r="A2966" s="89" t="s">
        <v>526</v>
      </c>
      <c r="B2966" s="90" t="s">
        <v>521</v>
      </c>
      <c r="C2966" s="90" t="s">
        <v>6790</v>
      </c>
      <c r="D2966" s="90" t="s">
        <v>6828</v>
      </c>
    </row>
    <row r="2967" spans="1:4" s="176" customFormat="1" x14ac:dyDescent="0.3">
      <c r="A2967" s="89" t="s">
        <v>526</v>
      </c>
      <c r="B2967" s="90" t="s">
        <v>521</v>
      </c>
      <c r="C2967" s="90" t="s">
        <v>6790</v>
      </c>
      <c r="D2967" s="90" t="s">
        <v>5708</v>
      </c>
    </row>
    <row r="2968" spans="1:4" s="176" customFormat="1" x14ac:dyDescent="0.3">
      <c r="A2968" s="89" t="s">
        <v>526</v>
      </c>
      <c r="B2968" s="90" t="s">
        <v>521</v>
      </c>
      <c r="C2968" s="90" t="s">
        <v>6790</v>
      </c>
      <c r="D2968" s="90" t="s">
        <v>4713</v>
      </c>
    </row>
    <row r="2969" spans="1:4" s="176" customFormat="1" x14ac:dyDescent="0.3">
      <c r="A2969" s="89" t="s">
        <v>526</v>
      </c>
      <c r="B2969" s="90" t="s">
        <v>521</v>
      </c>
      <c r="C2969" s="90" t="s">
        <v>6790</v>
      </c>
      <c r="D2969" s="90" t="s">
        <v>4581</v>
      </c>
    </row>
    <row r="2970" spans="1:4" s="176" customFormat="1" x14ac:dyDescent="0.3">
      <c r="A2970" s="89" t="s">
        <v>526</v>
      </c>
      <c r="B2970" s="90" t="s">
        <v>521</v>
      </c>
      <c r="C2970" s="90" t="s">
        <v>6790</v>
      </c>
      <c r="D2970" s="90" t="s">
        <v>6829</v>
      </c>
    </row>
    <row r="2971" spans="1:4" s="176" customFormat="1" x14ac:dyDescent="0.3">
      <c r="A2971" s="89" t="s">
        <v>526</v>
      </c>
      <c r="B2971" s="90" t="s">
        <v>521</v>
      </c>
      <c r="C2971" s="90" t="s">
        <v>6790</v>
      </c>
      <c r="D2971" s="90" t="s">
        <v>6830</v>
      </c>
    </row>
    <row r="2972" spans="1:4" s="176" customFormat="1" x14ac:dyDescent="0.3">
      <c r="A2972" s="89" t="s">
        <v>526</v>
      </c>
      <c r="B2972" s="90" t="s">
        <v>521</v>
      </c>
      <c r="C2972" s="90" t="s">
        <v>6790</v>
      </c>
      <c r="D2972" s="90" t="s">
        <v>6831</v>
      </c>
    </row>
    <row r="2973" spans="1:4" s="176" customFormat="1" x14ac:dyDescent="0.3">
      <c r="A2973" s="89" t="s">
        <v>526</v>
      </c>
      <c r="B2973" s="90" t="s">
        <v>521</v>
      </c>
      <c r="C2973" s="90" t="s">
        <v>6790</v>
      </c>
      <c r="D2973" s="90" t="s">
        <v>6832</v>
      </c>
    </row>
    <row r="2974" spans="1:4" s="176" customFormat="1" x14ac:dyDescent="0.3">
      <c r="A2974" s="89" t="s">
        <v>526</v>
      </c>
      <c r="B2974" s="90" t="s">
        <v>521</v>
      </c>
      <c r="C2974" s="90" t="s">
        <v>6790</v>
      </c>
      <c r="D2974" s="90" t="s">
        <v>6833</v>
      </c>
    </row>
    <row r="2975" spans="1:4" s="176" customFormat="1" x14ac:dyDescent="0.3">
      <c r="A2975" s="89" t="s">
        <v>526</v>
      </c>
      <c r="B2975" s="90" t="s">
        <v>521</v>
      </c>
      <c r="C2975" s="90" t="s">
        <v>6790</v>
      </c>
      <c r="D2975" s="90" t="s">
        <v>6834</v>
      </c>
    </row>
    <row r="2976" spans="1:4" s="176" customFormat="1" x14ac:dyDescent="0.3">
      <c r="A2976" s="89" t="s">
        <v>526</v>
      </c>
      <c r="B2976" s="90" t="s">
        <v>521</v>
      </c>
      <c r="C2976" s="90" t="s">
        <v>6790</v>
      </c>
      <c r="D2976" s="90" t="s">
        <v>6835</v>
      </c>
    </row>
    <row r="2977" spans="1:4" s="176" customFormat="1" x14ac:dyDescent="0.3">
      <c r="A2977" s="89" t="s">
        <v>526</v>
      </c>
      <c r="B2977" s="90" t="s">
        <v>521</v>
      </c>
      <c r="C2977" s="90" t="s">
        <v>6790</v>
      </c>
      <c r="D2977" s="90" t="s">
        <v>6836</v>
      </c>
    </row>
    <row r="2978" spans="1:4" s="176" customFormat="1" x14ac:dyDescent="0.3">
      <c r="A2978" s="89" t="s">
        <v>526</v>
      </c>
      <c r="B2978" s="90" t="s">
        <v>521</v>
      </c>
      <c r="C2978" s="90" t="s">
        <v>6790</v>
      </c>
      <c r="D2978" s="90" t="s">
        <v>6790</v>
      </c>
    </row>
    <row r="2979" spans="1:4" s="176" customFormat="1" x14ac:dyDescent="0.3">
      <c r="A2979" s="89" t="s">
        <v>526</v>
      </c>
      <c r="B2979" s="90" t="s">
        <v>521</v>
      </c>
      <c r="C2979" s="90" t="s">
        <v>6790</v>
      </c>
      <c r="D2979" s="90" t="s">
        <v>6837</v>
      </c>
    </row>
    <row r="2980" spans="1:4" s="176" customFormat="1" x14ac:dyDescent="0.3">
      <c r="A2980" s="89" t="s">
        <v>526</v>
      </c>
      <c r="B2980" s="90" t="s">
        <v>521</v>
      </c>
      <c r="C2980" s="90" t="s">
        <v>6790</v>
      </c>
      <c r="D2980" s="90" t="s">
        <v>6838</v>
      </c>
    </row>
    <row r="2981" spans="1:4" s="176" customFormat="1" x14ac:dyDescent="0.3">
      <c r="A2981" s="89" t="s">
        <v>526</v>
      </c>
      <c r="B2981" s="90" t="s">
        <v>521</v>
      </c>
      <c r="C2981" s="90" t="s">
        <v>6790</v>
      </c>
      <c r="D2981" s="90" t="s">
        <v>6839</v>
      </c>
    </row>
    <row r="2982" spans="1:4" s="176" customFormat="1" x14ac:dyDescent="0.3">
      <c r="A2982" s="89" t="s">
        <v>526</v>
      </c>
      <c r="B2982" s="90" t="s">
        <v>521</v>
      </c>
      <c r="C2982" s="90" t="s">
        <v>6790</v>
      </c>
      <c r="D2982" s="90" t="s">
        <v>6840</v>
      </c>
    </row>
    <row r="2983" spans="1:4" s="176" customFormat="1" x14ac:dyDescent="0.3">
      <c r="A2983" s="89" t="s">
        <v>526</v>
      </c>
      <c r="B2983" s="90" t="s">
        <v>521</v>
      </c>
      <c r="C2983" s="90" t="s">
        <v>6790</v>
      </c>
      <c r="D2983" s="90" t="s">
        <v>6841</v>
      </c>
    </row>
    <row r="2984" spans="1:4" s="176" customFormat="1" x14ac:dyDescent="0.3">
      <c r="A2984" s="89" t="s">
        <v>526</v>
      </c>
      <c r="B2984" s="90" t="s">
        <v>521</v>
      </c>
      <c r="C2984" s="90" t="s">
        <v>6790</v>
      </c>
      <c r="D2984" s="90" t="s">
        <v>6842</v>
      </c>
    </row>
    <row r="2985" spans="1:4" s="176" customFormat="1" x14ac:dyDescent="0.3">
      <c r="A2985" s="89" t="s">
        <v>526</v>
      </c>
      <c r="B2985" s="90" t="s">
        <v>521</v>
      </c>
      <c r="C2985" s="90" t="s">
        <v>6790</v>
      </c>
      <c r="D2985" s="90" t="s">
        <v>4082</v>
      </c>
    </row>
    <row r="2986" spans="1:4" s="176" customFormat="1" x14ac:dyDescent="0.3">
      <c r="A2986" s="89" t="s">
        <v>526</v>
      </c>
      <c r="B2986" s="90" t="s">
        <v>521</v>
      </c>
      <c r="C2986" s="90" t="s">
        <v>6790</v>
      </c>
      <c r="D2986" s="90" t="s">
        <v>6843</v>
      </c>
    </row>
    <row r="2987" spans="1:4" s="176" customFormat="1" x14ac:dyDescent="0.3">
      <c r="A2987" s="89" t="s">
        <v>526</v>
      </c>
      <c r="B2987" s="90" t="s">
        <v>521</v>
      </c>
      <c r="C2987" s="90" t="s">
        <v>6790</v>
      </c>
      <c r="D2987" s="90" t="s">
        <v>6844</v>
      </c>
    </row>
    <row r="2988" spans="1:4" s="176" customFormat="1" x14ac:dyDescent="0.3">
      <c r="A2988" s="89" t="s">
        <v>526</v>
      </c>
      <c r="B2988" s="90" t="s">
        <v>521</v>
      </c>
      <c r="C2988" s="90" t="s">
        <v>6790</v>
      </c>
      <c r="D2988" s="90" t="s">
        <v>4172</v>
      </c>
    </row>
    <row r="2989" spans="1:4" s="176" customFormat="1" x14ac:dyDescent="0.3">
      <c r="A2989" s="89" t="s">
        <v>526</v>
      </c>
      <c r="B2989" s="90" t="s">
        <v>521</v>
      </c>
      <c r="C2989" s="90" t="s">
        <v>6790</v>
      </c>
      <c r="D2989" s="90" t="s">
        <v>6845</v>
      </c>
    </row>
    <row r="2990" spans="1:4" s="176" customFormat="1" x14ac:dyDescent="0.3">
      <c r="A2990" s="89" t="s">
        <v>526</v>
      </c>
      <c r="B2990" s="90" t="s">
        <v>521</v>
      </c>
      <c r="C2990" s="90" t="s">
        <v>6790</v>
      </c>
      <c r="D2990" s="90" t="s">
        <v>6846</v>
      </c>
    </row>
    <row r="2991" spans="1:4" s="176" customFormat="1" x14ac:dyDescent="0.3">
      <c r="A2991" s="89" t="s">
        <v>526</v>
      </c>
      <c r="B2991" s="90" t="s">
        <v>521</v>
      </c>
      <c r="C2991" s="90" t="s">
        <v>6790</v>
      </c>
      <c r="D2991" s="90" t="s">
        <v>6847</v>
      </c>
    </row>
    <row r="2992" spans="1:4" s="176" customFormat="1" x14ac:dyDescent="0.3">
      <c r="A2992" s="89" t="s">
        <v>526</v>
      </c>
      <c r="B2992" s="90" t="s">
        <v>521</v>
      </c>
      <c r="C2992" s="90" t="s">
        <v>6790</v>
      </c>
      <c r="D2992" s="90" t="s">
        <v>6848</v>
      </c>
    </row>
    <row r="2993" spans="1:4" s="176" customFormat="1" x14ac:dyDescent="0.3">
      <c r="A2993" s="89" t="s">
        <v>526</v>
      </c>
      <c r="B2993" s="90" t="s">
        <v>521</v>
      </c>
      <c r="C2993" s="90" t="s">
        <v>6790</v>
      </c>
      <c r="D2993" s="90" t="s">
        <v>6849</v>
      </c>
    </row>
    <row r="2994" spans="1:4" s="176" customFormat="1" x14ac:dyDescent="0.3">
      <c r="A2994" s="89" t="s">
        <v>526</v>
      </c>
      <c r="B2994" s="90" t="s">
        <v>521</v>
      </c>
      <c r="C2994" s="90" t="s">
        <v>6790</v>
      </c>
      <c r="D2994" s="90" t="s">
        <v>6850</v>
      </c>
    </row>
    <row r="2995" spans="1:4" s="176" customFormat="1" x14ac:dyDescent="0.3">
      <c r="A2995" s="89" t="s">
        <v>526</v>
      </c>
      <c r="B2995" s="90" t="s">
        <v>521</v>
      </c>
      <c r="C2995" s="90" t="s">
        <v>6790</v>
      </c>
      <c r="D2995" s="90" t="s">
        <v>6851</v>
      </c>
    </row>
    <row r="2996" spans="1:4" s="176" customFormat="1" x14ac:dyDescent="0.3">
      <c r="A2996" s="89" t="s">
        <v>526</v>
      </c>
      <c r="B2996" s="90" t="s">
        <v>521</v>
      </c>
      <c r="C2996" s="90" t="s">
        <v>6790</v>
      </c>
      <c r="D2996" s="90" t="s">
        <v>6852</v>
      </c>
    </row>
    <row r="2997" spans="1:4" s="176" customFormat="1" x14ac:dyDescent="0.3">
      <c r="A2997" s="89" t="s">
        <v>526</v>
      </c>
      <c r="B2997" s="90" t="s">
        <v>521</v>
      </c>
      <c r="C2997" s="90" t="s">
        <v>6790</v>
      </c>
      <c r="D2997" s="90" t="s">
        <v>6853</v>
      </c>
    </row>
    <row r="2998" spans="1:4" s="176" customFormat="1" x14ac:dyDescent="0.3">
      <c r="A2998" s="89" t="s">
        <v>526</v>
      </c>
      <c r="B2998" s="90" t="s">
        <v>521</v>
      </c>
      <c r="C2998" s="90" t="s">
        <v>6790</v>
      </c>
      <c r="D2998" s="90" t="s">
        <v>6854</v>
      </c>
    </row>
    <row r="2999" spans="1:4" s="176" customFormat="1" x14ac:dyDescent="0.3">
      <c r="A2999" s="89" t="s">
        <v>526</v>
      </c>
      <c r="B2999" s="90" t="s">
        <v>521</v>
      </c>
      <c r="C2999" s="90" t="s">
        <v>6790</v>
      </c>
      <c r="D2999" s="90" t="s">
        <v>6855</v>
      </c>
    </row>
    <row r="3000" spans="1:4" s="176" customFormat="1" x14ac:dyDescent="0.3">
      <c r="A3000" s="89" t="s">
        <v>526</v>
      </c>
      <c r="B3000" s="90" t="s">
        <v>521</v>
      </c>
      <c r="C3000" s="90" t="s">
        <v>6790</v>
      </c>
      <c r="D3000" s="90" t="s">
        <v>6856</v>
      </c>
    </row>
    <row r="3001" spans="1:4" s="176" customFormat="1" x14ac:dyDescent="0.3">
      <c r="A3001" s="89" t="s">
        <v>526</v>
      </c>
      <c r="B3001" s="90" t="s">
        <v>521</v>
      </c>
      <c r="C3001" s="90" t="s">
        <v>6790</v>
      </c>
      <c r="D3001" s="90" t="s">
        <v>6857</v>
      </c>
    </row>
    <row r="3002" spans="1:4" s="176" customFormat="1" x14ac:dyDescent="0.3">
      <c r="A3002" s="89" t="s">
        <v>526</v>
      </c>
      <c r="B3002" s="90" t="s">
        <v>521</v>
      </c>
      <c r="C3002" s="90" t="s">
        <v>6790</v>
      </c>
      <c r="D3002" s="90" t="s">
        <v>6858</v>
      </c>
    </row>
    <row r="3003" spans="1:4" s="176" customFormat="1" x14ac:dyDescent="0.3">
      <c r="A3003" s="89" t="s">
        <v>526</v>
      </c>
      <c r="B3003" s="90" t="s">
        <v>521</v>
      </c>
      <c r="C3003" s="90" t="s">
        <v>6790</v>
      </c>
      <c r="D3003" s="90" t="s">
        <v>6859</v>
      </c>
    </row>
    <row r="3004" spans="1:4" s="176" customFormat="1" x14ac:dyDescent="0.3">
      <c r="A3004" s="89" t="s">
        <v>526</v>
      </c>
      <c r="B3004" s="90" t="s">
        <v>521</v>
      </c>
      <c r="C3004" s="90" t="s">
        <v>6790</v>
      </c>
      <c r="D3004" s="90" t="s">
        <v>6860</v>
      </c>
    </row>
    <row r="3005" spans="1:4" s="176" customFormat="1" x14ac:dyDescent="0.3">
      <c r="A3005" s="89" t="s">
        <v>526</v>
      </c>
      <c r="B3005" s="90" t="s">
        <v>521</v>
      </c>
      <c r="C3005" s="90" t="s">
        <v>6790</v>
      </c>
      <c r="D3005" s="90" t="s">
        <v>6861</v>
      </c>
    </row>
    <row r="3006" spans="1:4" s="176" customFormat="1" x14ac:dyDescent="0.3">
      <c r="A3006" s="89" t="s">
        <v>526</v>
      </c>
      <c r="B3006" s="90" t="s">
        <v>521</v>
      </c>
      <c r="C3006" s="90" t="s">
        <v>6790</v>
      </c>
      <c r="D3006" s="90" t="s">
        <v>6355</v>
      </c>
    </row>
    <row r="3007" spans="1:4" s="176" customFormat="1" x14ac:dyDescent="0.3">
      <c r="A3007" s="89" t="s">
        <v>526</v>
      </c>
      <c r="B3007" s="90" t="s">
        <v>521</v>
      </c>
      <c r="C3007" s="90" t="s">
        <v>6790</v>
      </c>
      <c r="D3007" s="90" t="s">
        <v>6862</v>
      </c>
    </row>
    <row r="3008" spans="1:4" s="176" customFormat="1" x14ac:dyDescent="0.3">
      <c r="A3008" s="89" t="s">
        <v>526</v>
      </c>
      <c r="B3008" s="90" t="s">
        <v>521</v>
      </c>
      <c r="C3008" s="90" t="s">
        <v>6790</v>
      </c>
      <c r="D3008" s="90" t="s">
        <v>6863</v>
      </c>
    </row>
    <row r="3009" spans="1:4" s="176" customFormat="1" x14ac:dyDescent="0.3">
      <c r="A3009" s="89" t="s">
        <v>526</v>
      </c>
      <c r="B3009" s="90" t="s">
        <v>521</v>
      </c>
      <c r="C3009" s="90" t="s">
        <v>6790</v>
      </c>
      <c r="D3009" s="90" t="s">
        <v>6864</v>
      </c>
    </row>
    <row r="3010" spans="1:4" s="176" customFormat="1" x14ac:dyDescent="0.3">
      <c r="A3010" s="89" t="s">
        <v>526</v>
      </c>
      <c r="B3010" s="90" t="s">
        <v>521</v>
      </c>
      <c r="C3010" s="90" t="s">
        <v>6790</v>
      </c>
      <c r="D3010" s="90" t="s">
        <v>6865</v>
      </c>
    </row>
    <row r="3011" spans="1:4" s="176" customFormat="1" x14ac:dyDescent="0.3">
      <c r="A3011" s="89" t="s">
        <v>526</v>
      </c>
      <c r="B3011" s="90" t="s">
        <v>521</v>
      </c>
      <c r="C3011" s="90" t="s">
        <v>6790</v>
      </c>
      <c r="D3011" s="90" t="s">
        <v>6866</v>
      </c>
    </row>
    <row r="3012" spans="1:4" s="176" customFormat="1" x14ac:dyDescent="0.3">
      <c r="A3012" s="89" t="s">
        <v>526</v>
      </c>
      <c r="B3012" s="90" t="s">
        <v>521</v>
      </c>
      <c r="C3012" s="90" t="s">
        <v>6790</v>
      </c>
      <c r="D3012" s="90" t="s">
        <v>6867</v>
      </c>
    </row>
    <row r="3013" spans="1:4" s="176" customFormat="1" x14ac:dyDescent="0.3">
      <c r="A3013" s="89" t="s">
        <v>526</v>
      </c>
      <c r="B3013" s="90" t="s">
        <v>521</v>
      </c>
      <c r="C3013" s="90" t="s">
        <v>6790</v>
      </c>
      <c r="D3013" s="90" t="s">
        <v>6868</v>
      </c>
    </row>
    <row r="3014" spans="1:4" s="176" customFormat="1" x14ac:dyDescent="0.3">
      <c r="A3014" s="89" t="s">
        <v>526</v>
      </c>
      <c r="B3014" s="90" t="s">
        <v>521</v>
      </c>
      <c r="C3014" s="90" t="s">
        <v>6790</v>
      </c>
      <c r="D3014" s="90" t="s">
        <v>6869</v>
      </c>
    </row>
    <row r="3015" spans="1:4" s="176" customFormat="1" x14ac:dyDescent="0.3">
      <c r="A3015" s="89" t="s">
        <v>526</v>
      </c>
      <c r="B3015" s="90" t="s">
        <v>521</v>
      </c>
      <c r="C3015" s="90" t="s">
        <v>6790</v>
      </c>
      <c r="D3015" s="90" t="s">
        <v>6870</v>
      </c>
    </row>
    <row r="3016" spans="1:4" s="176" customFormat="1" x14ac:dyDescent="0.3">
      <c r="A3016" s="89" t="s">
        <v>526</v>
      </c>
      <c r="B3016" s="90" t="s">
        <v>521</v>
      </c>
      <c r="C3016" s="90" t="s">
        <v>6790</v>
      </c>
      <c r="D3016" s="90" t="s">
        <v>6871</v>
      </c>
    </row>
    <row r="3017" spans="1:4" s="176" customFormat="1" x14ac:dyDescent="0.3">
      <c r="A3017" s="89" t="s">
        <v>526</v>
      </c>
      <c r="B3017" s="90" t="s">
        <v>521</v>
      </c>
      <c r="C3017" s="90" t="s">
        <v>6790</v>
      </c>
      <c r="D3017" s="90" t="s">
        <v>5162</v>
      </c>
    </row>
    <row r="3018" spans="1:4" s="176" customFormat="1" x14ac:dyDescent="0.3">
      <c r="A3018" s="89" t="s">
        <v>526</v>
      </c>
      <c r="B3018" s="90" t="s">
        <v>521</v>
      </c>
      <c r="C3018" s="90" t="s">
        <v>6790</v>
      </c>
      <c r="D3018" s="90" t="s">
        <v>6872</v>
      </c>
    </row>
    <row r="3019" spans="1:4" s="176" customFormat="1" x14ac:dyDescent="0.3">
      <c r="A3019" s="89" t="s">
        <v>526</v>
      </c>
      <c r="B3019" s="90" t="s">
        <v>521</v>
      </c>
      <c r="C3019" s="90" t="s">
        <v>6790</v>
      </c>
      <c r="D3019" s="90" t="s">
        <v>6873</v>
      </c>
    </row>
    <row r="3020" spans="1:4" s="176" customFormat="1" x14ac:dyDescent="0.3">
      <c r="A3020" s="89" t="s">
        <v>526</v>
      </c>
      <c r="B3020" s="90" t="s">
        <v>521</v>
      </c>
      <c r="C3020" s="90" t="s">
        <v>6790</v>
      </c>
      <c r="D3020" s="90" t="s">
        <v>6874</v>
      </c>
    </row>
    <row r="3021" spans="1:4" s="176" customFormat="1" x14ac:dyDescent="0.3">
      <c r="A3021" s="89" t="s">
        <v>526</v>
      </c>
      <c r="B3021" s="90" t="s">
        <v>521</v>
      </c>
      <c r="C3021" s="90" t="s">
        <v>6790</v>
      </c>
      <c r="D3021" s="90" t="s">
        <v>6875</v>
      </c>
    </row>
    <row r="3022" spans="1:4" s="176" customFormat="1" x14ac:dyDescent="0.3">
      <c r="A3022" s="89" t="s">
        <v>526</v>
      </c>
      <c r="B3022" s="90" t="s">
        <v>521</v>
      </c>
      <c r="C3022" s="90" t="s">
        <v>6876</v>
      </c>
      <c r="D3022" s="90" t="s">
        <v>6877</v>
      </c>
    </row>
    <row r="3023" spans="1:4" s="176" customFormat="1" x14ac:dyDescent="0.3">
      <c r="A3023" s="89" t="s">
        <v>526</v>
      </c>
      <c r="B3023" s="90" t="s">
        <v>521</v>
      </c>
      <c r="C3023" s="90" t="s">
        <v>6876</v>
      </c>
      <c r="D3023" s="90" t="s">
        <v>6878</v>
      </c>
    </row>
    <row r="3024" spans="1:4" s="176" customFormat="1" x14ac:dyDescent="0.3">
      <c r="A3024" s="89" t="s">
        <v>526</v>
      </c>
      <c r="B3024" s="90" t="s">
        <v>521</v>
      </c>
      <c r="C3024" s="90" t="s">
        <v>6876</v>
      </c>
      <c r="D3024" s="90" t="s">
        <v>5605</v>
      </c>
    </row>
    <row r="3025" spans="1:4" s="176" customFormat="1" x14ac:dyDescent="0.3">
      <c r="A3025" s="89" t="s">
        <v>526</v>
      </c>
      <c r="B3025" s="90" t="s">
        <v>521</v>
      </c>
      <c r="C3025" s="90" t="s">
        <v>6876</v>
      </c>
      <c r="D3025" s="90" t="s">
        <v>6879</v>
      </c>
    </row>
    <row r="3026" spans="1:4" s="176" customFormat="1" x14ac:dyDescent="0.3">
      <c r="A3026" s="89" t="s">
        <v>526</v>
      </c>
      <c r="B3026" s="90" t="s">
        <v>521</v>
      </c>
      <c r="C3026" s="90" t="s">
        <v>6876</v>
      </c>
      <c r="D3026" s="90" t="s">
        <v>6880</v>
      </c>
    </row>
    <row r="3027" spans="1:4" s="176" customFormat="1" x14ac:dyDescent="0.3">
      <c r="A3027" s="89" t="s">
        <v>526</v>
      </c>
      <c r="B3027" s="90" t="s">
        <v>521</v>
      </c>
      <c r="C3027" s="90" t="s">
        <v>6876</v>
      </c>
      <c r="D3027" s="90" t="s">
        <v>6881</v>
      </c>
    </row>
    <row r="3028" spans="1:4" s="176" customFormat="1" x14ac:dyDescent="0.3">
      <c r="A3028" s="89" t="s">
        <v>526</v>
      </c>
      <c r="B3028" s="90" t="s">
        <v>521</v>
      </c>
      <c r="C3028" s="90" t="s">
        <v>6876</v>
      </c>
      <c r="D3028" s="90" t="s">
        <v>6882</v>
      </c>
    </row>
    <row r="3029" spans="1:4" s="176" customFormat="1" x14ac:dyDescent="0.3">
      <c r="A3029" s="89" t="s">
        <v>526</v>
      </c>
      <c r="B3029" s="90" t="s">
        <v>521</v>
      </c>
      <c r="C3029" s="90" t="s">
        <v>6876</v>
      </c>
      <c r="D3029" s="90" t="s">
        <v>6883</v>
      </c>
    </row>
    <row r="3030" spans="1:4" s="176" customFormat="1" x14ac:dyDescent="0.3">
      <c r="A3030" s="89" t="s">
        <v>526</v>
      </c>
      <c r="B3030" s="90" t="s">
        <v>521</v>
      </c>
      <c r="C3030" s="90" t="s">
        <v>6876</v>
      </c>
      <c r="D3030" s="90" t="s">
        <v>6884</v>
      </c>
    </row>
    <row r="3031" spans="1:4" s="176" customFormat="1" x14ac:dyDescent="0.3">
      <c r="A3031" s="89" t="s">
        <v>526</v>
      </c>
      <c r="B3031" s="90" t="s">
        <v>521</v>
      </c>
      <c r="C3031" s="90" t="s">
        <v>6876</v>
      </c>
      <c r="D3031" s="90" t="s">
        <v>6876</v>
      </c>
    </row>
    <row r="3032" spans="1:4" s="176" customFormat="1" x14ac:dyDescent="0.3">
      <c r="A3032" s="89" t="s">
        <v>526</v>
      </c>
      <c r="B3032" s="90" t="s">
        <v>521</v>
      </c>
      <c r="C3032" s="90" t="s">
        <v>6876</v>
      </c>
      <c r="D3032" s="90" t="s">
        <v>6885</v>
      </c>
    </row>
    <row r="3033" spans="1:4" s="176" customFormat="1" x14ac:dyDescent="0.3">
      <c r="A3033" s="89" t="s">
        <v>526</v>
      </c>
      <c r="B3033" s="90" t="s">
        <v>521</v>
      </c>
      <c r="C3033" s="90" t="s">
        <v>6876</v>
      </c>
      <c r="D3033" s="90" t="s">
        <v>6886</v>
      </c>
    </row>
    <row r="3034" spans="1:4" s="176" customFormat="1" x14ac:dyDescent="0.3">
      <c r="A3034" s="89" t="s">
        <v>526</v>
      </c>
      <c r="B3034" s="90" t="s">
        <v>521</v>
      </c>
      <c r="C3034" s="90" t="s">
        <v>6876</v>
      </c>
      <c r="D3034" s="90" t="s">
        <v>5818</v>
      </c>
    </row>
    <row r="3035" spans="1:4" s="176" customFormat="1" x14ac:dyDescent="0.3">
      <c r="A3035" s="89" t="s">
        <v>526</v>
      </c>
      <c r="B3035" s="90" t="s">
        <v>521</v>
      </c>
      <c r="C3035" s="90" t="s">
        <v>6876</v>
      </c>
      <c r="D3035" s="90" t="s">
        <v>6887</v>
      </c>
    </row>
    <row r="3036" spans="1:4" s="176" customFormat="1" x14ac:dyDescent="0.3">
      <c r="A3036" s="89" t="s">
        <v>526</v>
      </c>
      <c r="B3036" s="90" t="s">
        <v>521</v>
      </c>
      <c r="C3036" s="90" t="s">
        <v>6876</v>
      </c>
      <c r="D3036" s="90" t="s">
        <v>4807</v>
      </c>
    </row>
    <row r="3037" spans="1:4" s="176" customFormat="1" x14ac:dyDescent="0.3">
      <c r="A3037" s="89" t="s">
        <v>526</v>
      </c>
      <c r="B3037" s="90" t="s">
        <v>521</v>
      </c>
      <c r="C3037" s="90" t="s">
        <v>6876</v>
      </c>
      <c r="D3037" s="90" t="s">
        <v>6888</v>
      </c>
    </row>
    <row r="3038" spans="1:4" s="176" customFormat="1" x14ac:dyDescent="0.3">
      <c r="A3038" s="89" t="s">
        <v>526</v>
      </c>
      <c r="B3038" s="90" t="s">
        <v>521</v>
      </c>
      <c r="C3038" s="90" t="s">
        <v>6876</v>
      </c>
      <c r="D3038" s="90" t="s">
        <v>6889</v>
      </c>
    </row>
    <row r="3039" spans="1:4" s="176" customFormat="1" x14ac:dyDescent="0.3">
      <c r="A3039" s="89" t="s">
        <v>526</v>
      </c>
      <c r="B3039" s="90" t="s">
        <v>521</v>
      </c>
      <c r="C3039" s="90" t="s">
        <v>6876</v>
      </c>
      <c r="D3039" s="90" t="s">
        <v>6890</v>
      </c>
    </row>
    <row r="3040" spans="1:4" s="176" customFormat="1" x14ac:dyDescent="0.3">
      <c r="A3040" s="89" t="s">
        <v>526</v>
      </c>
      <c r="B3040" s="90" t="s">
        <v>521</v>
      </c>
      <c r="C3040" s="90" t="s">
        <v>6876</v>
      </c>
      <c r="D3040" s="90" t="s">
        <v>6891</v>
      </c>
    </row>
    <row r="3041" spans="1:4" s="176" customFormat="1" x14ac:dyDescent="0.3">
      <c r="A3041" s="89" t="s">
        <v>526</v>
      </c>
      <c r="B3041" s="90" t="s">
        <v>521</v>
      </c>
      <c r="C3041" s="90" t="s">
        <v>6204</v>
      </c>
      <c r="D3041" s="90" t="s">
        <v>6892</v>
      </c>
    </row>
    <row r="3042" spans="1:4" s="176" customFormat="1" x14ac:dyDescent="0.3">
      <c r="A3042" s="89" t="s">
        <v>526</v>
      </c>
      <c r="B3042" s="90" t="s">
        <v>521</v>
      </c>
      <c r="C3042" s="90" t="s">
        <v>6204</v>
      </c>
      <c r="D3042" s="90" t="s">
        <v>6893</v>
      </c>
    </row>
    <row r="3043" spans="1:4" s="176" customFormat="1" x14ac:dyDescent="0.3">
      <c r="A3043" s="89" t="s">
        <v>526</v>
      </c>
      <c r="B3043" s="90" t="s">
        <v>521</v>
      </c>
      <c r="C3043" s="90" t="s">
        <v>6204</v>
      </c>
      <c r="D3043" s="90" t="s">
        <v>6894</v>
      </c>
    </row>
    <row r="3044" spans="1:4" s="176" customFormat="1" x14ac:dyDescent="0.3">
      <c r="A3044" s="89" t="s">
        <v>526</v>
      </c>
      <c r="B3044" s="90" t="s">
        <v>521</v>
      </c>
      <c r="C3044" s="90" t="s">
        <v>6204</v>
      </c>
      <c r="D3044" s="90" t="s">
        <v>6895</v>
      </c>
    </row>
    <row r="3045" spans="1:4" s="176" customFormat="1" x14ac:dyDescent="0.3">
      <c r="A3045" s="89" t="s">
        <v>526</v>
      </c>
      <c r="B3045" s="90" t="s">
        <v>521</v>
      </c>
      <c r="C3045" s="90" t="s">
        <v>6204</v>
      </c>
      <c r="D3045" s="90" t="s">
        <v>6896</v>
      </c>
    </row>
    <row r="3046" spans="1:4" s="176" customFormat="1" x14ac:dyDescent="0.3">
      <c r="A3046" s="89" t="s">
        <v>526</v>
      </c>
      <c r="B3046" s="90" t="s">
        <v>521</v>
      </c>
      <c r="C3046" s="90" t="s">
        <v>6204</v>
      </c>
      <c r="D3046" s="90" t="s">
        <v>6897</v>
      </c>
    </row>
    <row r="3047" spans="1:4" s="176" customFormat="1" x14ac:dyDescent="0.3">
      <c r="A3047" s="89" t="s">
        <v>526</v>
      </c>
      <c r="B3047" s="90" t="s">
        <v>521</v>
      </c>
      <c r="C3047" s="90" t="s">
        <v>6204</v>
      </c>
      <c r="D3047" s="90" t="s">
        <v>6898</v>
      </c>
    </row>
    <row r="3048" spans="1:4" s="176" customFormat="1" x14ac:dyDescent="0.3">
      <c r="A3048" s="89" t="s">
        <v>526</v>
      </c>
      <c r="B3048" s="90" t="s">
        <v>521</v>
      </c>
      <c r="C3048" s="90" t="s">
        <v>6204</v>
      </c>
      <c r="D3048" s="90" t="s">
        <v>6899</v>
      </c>
    </row>
    <row r="3049" spans="1:4" s="176" customFormat="1" x14ac:dyDescent="0.3">
      <c r="A3049" s="89" t="s">
        <v>526</v>
      </c>
      <c r="B3049" s="90" t="s">
        <v>521</v>
      </c>
      <c r="C3049" s="90" t="s">
        <v>6204</v>
      </c>
      <c r="D3049" s="90" t="s">
        <v>6900</v>
      </c>
    </row>
    <row r="3050" spans="1:4" s="176" customFormat="1" x14ac:dyDescent="0.3">
      <c r="A3050" s="89" t="s">
        <v>526</v>
      </c>
      <c r="B3050" s="90" t="s">
        <v>521</v>
      </c>
      <c r="C3050" s="90" t="s">
        <v>6204</v>
      </c>
      <c r="D3050" s="90" t="s">
        <v>6901</v>
      </c>
    </row>
    <row r="3051" spans="1:4" s="176" customFormat="1" x14ac:dyDescent="0.3">
      <c r="A3051" s="89" t="s">
        <v>526</v>
      </c>
      <c r="B3051" s="90" t="s">
        <v>521</v>
      </c>
      <c r="C3051" s="90" t="s">
        <v>6204</v>
      </c>
      <c r="D3051" s="90" t="s">
        <v>5861</v>
      </c>
    </row>
    <row r="3052" spans="1:4" s="176" customFormat="1" x14ac:dyDescent="0.3">
      <c r="A3052" s="89" t="s">
        <v>526</v>
      </c>
      <c r="B3052" s="90" t="s">
        <v>521</v>
      </c>
      <c r="C3052" s="90" t="s">
        <v>6204</v>
      </c>
      <c r="D3052" s="90" t="s">
        <v>6902</v>
      </c>
    </row>
    <row r="3053" spans="1:4" s="176" customFormat="1" x14ac:dyDescent="0.3">
      <c r="A3053" s="89" t="s">
        <v>526</v>
      </c>
      <c r="B3053" s="90" t="s">
        <v>521</v>
      </c>
      <c r="C3053" s="90" t="s">
        <v>6204</v>
      </c>
      <c r="D3053" s="90" t="s">
        <v>6903</v>
      </c>
    </row>
    <row r="3054" spans="1:4" s="176" customFormat="1" x14ac:dyDescent="0.3">
      <c r="A3054" s="89" t="s">
        <v>526</v>
      </c>
      <c r="B3054" s="90" t="s">
        <v>521</v>
      </c>
      <c r="C3054" s="90" t="s">
        <v>6204</v>
      </c>
      <c r="D3054" s="90" t="s">
        <v>6904</v>
      </c>
    </row>
    <row r="3055" spans="1:4" s="176" customFormat="1" x14ac:dyDescent="0.3">
      <c r="A3055" s="89" t="s">
        <v>526</v>
      </c>
      <c r="B3055" s="90" t="s">
        <v>521</v>
      </c>
      <c r="C3055" s="90" t="s">
        <v>6204</v>
      </c>
      <c r="D3055" s="90" t="s">
        <v>6905</v>
      </c>
    </row>
    <row r="3056" spans="1:4" s="176" customFormat="1" x14ac:dyDescent="0.3">
      <c r="A3056" s="89" t="s">
        <v>526</v>
      </c>
      <c r="B3056" s="90" t="s">
        <v>521</v>
      </c>
      <c r="C3056" s="90" t="s">
        <v>6204</v>
      </c>
      <c r="D3056" s="90" t="s">
        <v>6906</v>
      </c>
    </row>
    <row r="3057" spans="1:4" s="176" customFormat="1" x14ac:dyDescent="0.3">
      <c r="A3057" s="89" t="s">
        <v>526</v>
      </c>
      <c r="B3057" s="90" t="s">
        <v>521</v>
      </c>
      <c r="C3057" s="90" t="s">
        <v>6204</v>
      </c>
      <c r="D3057" s="90" t="s">
        <v>6907</v>
      </c>
    </row>
    <row r="3058" spans="1:4" s="176" customFormat="1" x14ac:dyDescent="0.3">
      <c r="A3058" s="89" t="s">
        <v>526</v>
      </c>
      <c r="B3058" s="90" t="s">
        <v>521</v>
      </c>
      <c r="C3058" s="90" t="s">
        <v>6204</v>
      </c>
      <c r="D3058" s="90" t="s">
        <v>6908</v>
      </c>
    </row>
    <row r="3059" spans="1:4" s="176" customFormat="1" x14ac:dyDescent="0.3">
      <c r="A3059" s="89" t="s">
        <v>526</v>
      </c>
      <c r="B3059" s="90" t="s">
        <v>521</v>
      </c>
      <c r="C3059" s="90" t="s">
        <v>6204</v>
      </c>
      <c r="D3059" s="90" t="s">
        <v>6909</v>
      </c>
    </row>
    <row r="3060" spans="1:4" s="176" customFormat="1" x14ac:dyDescent="0.3">
      <c r="A3060" s="89" t="s">
        <v>526</v>
      </c>
      <c r="B3060" s="90" t="s">
        <v>521</v>
      </c>
      <c r="C3060" s="90" t="s">
        <v>6204</v>
      </c>
      <c r="D3060" s="90" t="s">
        <v>6910</v>
      </c>
    </row>
    <row r="3061" spans="1:4" s="176" customFormat="1" x14ac:dyDescent="0.3">
      <c r="A3061" s="89" t="s">
        <v>526</v>
      </c>
      <c r="B3061" s="90" t="s">
        <v>521</v>
      </c>
      <c r="C3061" s="90" t="s">
        <v>6204</v>
      </c>
      <c r="D3061" s="90" t="s">
        <v>6911</v>
      </c>
    </row>
    <row r="3062" spans="1:4" s="176" customFormat="1" x14ac:dyDescent="0.3">
      <c r="A3062" s="89" t="s">
        <v>526</v>
      </c>
      <c r="B3062" s="90" t="s">
        <v>521</v>
      </c>
      <c r="C3062" s="90" t="s">
        <v>6204</v>
      </c>
      <c r="D3062" s="90" t="s">
        <v>6912</v>
      </c>
    </row>
    <row r="3063" spans="1:4" s="176" customFormat="1" x14ac:dyDescent="0.3">
      <c r="A3063" s="89" t="s">
        <v>526</v>
      </c>
      <c r="B3063" s="90" t="s">
        <v>521</v>
      </c>
      <c r="C3063" s="90" t="s">
        <v>6204</v>
      </c>
      <c r="D3063" s="90" t="s">
        <v>6913</v>
      </c>
    </row>
    <row r="3064" spans="1:4" s="176" customFormat="1" x14ac:dyDescent="0.3">
      <c r="A3064" s="89" t="s">
        <v>526</v>
      </c>
      <c r="B3064" s="90" t="s">
        <v>521</v>
      </c>
      <c r="C3064" s="90" t="s">
        <v>6204</v>
      </c>
      <c r="D3064" s="90" t="s">
        <v>6519</v>
      </c>
    </row>
    <row r="3065" spans="1:4" s="176" customFormat="1" x14ac:dyDescent="0.3">
      <c r="A3065" s="89" t="s">
        <v>526</v>
      </c>
      <c r="B3065" s="90" t="s">
        <v>521</v>
      </c>
      <c r="C3065" s="90" t="s">
        <v>6204</v>
      </c>
      <c r="D3065" s="90" t="s">
        <v>6914</v>
      </c>
    </row>
    <row r="3066" spans="1:4" s="176" customFormat="1" x14ac:dyDescent="0.3">
      <c r="A3066" s="89" t="s">
        <v>526</v>
      </c>
      <c r="B3066" s="90" t="s">
        <v>521</v>
      </c>
      <c r="C3066" s="90" t="s">
        <v>6204</v>
      </c>
      <c r="D3066" s="90" t="s">
        <v>6915</v>
      </c>
    </row>
    <row r="3067" spans="1:4" s="176" customFormat="1" x14ac:dyDescent="0.3">
      <c r="A3067" s="89" t="s">
        <v>526</v>
      </c>
      <c r="B3067" s="90" t="s">
        <v>521</v>
      </c>
      <c r="C3067" s="90" t="s">
        <v>6204</v>
      </c>
      <c r="D3067" s="90" t="s">
        <v>6916</v>
      </c>
    </row>
    <row r="3068" spans="1:4" s="176" customFormat="1" x14ac:dyDescent="0.3">
      <c r="A3068" s="89" t="s">
        <v>526</v>
      </c>
      <c r="B3068" s="90" t="s">
        <v>521</v>
      </c>
      <c r="C3068" s="90" t="s">
        <v>6204</v>
      </c>
      <c r="D3068" s="90" t="s">
        <v>6917</v>
      </c>
    </row>
    <row r="3069" spans="1:4" s="176" customFormat="1" x14ac:dyDescent="0.3">
      <c r="A3069" s="89" t="s">
        <v>526</v>
      </c>
      <c r="B3069" s="90" t="s">
        <v>521</v>
      </c>
      <c r="C3069" s="90" t="s">
        <v>6204</v>
      </c>
      <c r="D3069" s="90" t="s">
        <v>6918</v>
      </c>
    </row>
    <row r="3070" spans="1:4" s="176" customFormat="1" x14ac:dyDescent="0.3">
      <c r="A3070" s="89" t="s">
        <v>526</v>
      </c>
      <c r="B3070" s="90" t="s">
        <v>521</v>
      </c>
      <c r="C3070" s="90" t="s">
        <v>6204</v>
      </c>
      <c r="D3070" s="90" t="s">
        <v>6919</v>
      </c>
    </row>
    <row r="3071" spans="1:4" s="176" customFormat="1" x14ac:dyDescent="0.3">
      <c r="A3071" s="89" t="s">
        <v>526</v>
      </c>
      <c r="B3071" s="90" t="s">
        <v>521</v>
      </c>
      <c r="C3071" s="90" t="s">
        <v>6204</v>
      </c>
      <c r="D3071" s="90" t="s">
        <v>6920</v>
      </c>
    </row>
    <row r="3072" spans="1:4" s="176" customFormat="1" x14ac:dyDescent="0.3">
      <c r="A3072" s="89" t="s">
        <v>526</v>
      </c>
      <c r="B3072" s="90" t="s">
        <v>521</v>
      </c>
      <c r="C3072" s="90" t="s">
        <v>6204</v>
      </c>
      <c r="D3072" s="90" t="s">
        <v>6921</v>
      </c>
    </row>
    <row r="3073" spans="1:4" s="176" customFormat="1" x14ac:dyDescent="0.3">
      <c r="A3073" s="89" t="s">
        <v>526</v>
      </c>
      <c r="B3073" s="90" t="s">
        <v>521</v>
      </c>
      <c r="C3073" s="90" t="s">
        <v>6204</v>
      </c>
      <c r="D3073" s="90" t="s">
        <v>6922</v>
      </c>
    </row>
    <row r="3074" spans="1:4" s="176" customFormat="1" x14ac:dyDescent="0.3">
      <c r="A3074" s="89" t="s">
        <v>526</v>
      </c>
      <c r="B3074" s="90" t="s">
        <v>521</v>
      </c>
      <c r="C3074" s="90" t="s">
        <v>6204</v>
      </c>
      <c r="D3074" s="90" t="s">
        <v>6923</v>
      </c>
    </row>
    <row r="3075" spans="1:4" s="176" customFormat="1" x14ac:dyDescent="0.3">
      <c r="A3075" s="89" t="s">
        <v>526</v>
      </c>
      <c r="B3075" s="90" t="s">
        <v>521</v>
      </c>
      <c r="C3075" s="90" t="s">
        <v>6204</v>
      </c>
      <c r="D3075" s="90" t="s">
        <v>6924</v>
      </c>
    </row>
    <row r="3076" spans="1:4" s="176" customFormat="1" x14ac:dyDescent="0.3">
      <c r="A3076" s="89" t="s">
        <v>526</v>
      </c>
      <c r="B3076" s="90" t="s">
        <v>521</v>
      </c>
      <c r="C3076" s="90" t="s">
        <v>6204</v>
      </c>
      <c r="D3076" s="90" t="s">
        <v>5633</v>
      </c>
    </row>
    <row r="3077" spans="1:4" s="176" customFormat="1" x14ac:dyDescent="0.3">
      <c r="A3077" s="89" t="s">
        <v>526</v>
      </c>
      <c r="B3077" s="90" t="s">
        <v>521</v>
      </c>
      <c r="C3077" s="90" t="s">
        <v>6204</v>
      </c>
      <c r="D3077" s="90" t="s">
        <v>6925</v>
      </c>
    </row>
    <row r="3078" spans="1:4" s="176" customFormat="1" x14ac:dyDescent="0.3">
      <c r="A3078" s="89" t="s">
        <v>526</v>
      </c>
      <c r="B3078" s="90" t="s">
        <v>521</v>
      </c>
      <c r="C3078" s="90" t="s">
        <v>6204</v>
      </c>
      <c r="D3078" s="90" t="s">
        <v>6926</v>
      </c>
    </row>
    <row r="3079" spans="1:4" s="176" customFormat="1" x14ac:dyDescent="0.3">
      <c r="A3079" s="89" t="s">
        <v>526</v>
      </c>
      <c r="B3079" s="90" t="s">
        <v>521</v>
      </c>
      <c r="C3079" s="90" t="s">
        <v>6204</v>
      </c>
      <c r="D3079" s="90" t="s">
        <v>6927</v>
      </c>
    </row>
    <row r="3080" spans="1:4" s="176" customFormat="1" x14ac:dyDescent="0.3">
      <c r="A3080" s="89" t="s">
        <v>526</v>
      </c>
      <c r="B3080" s="90" t="s">
        <v>521</v>
      </c>
      <c r="C3080" s="90" t="s">
        <v>6204</v>
      </c>
      <c r="D3080" s="90" t="s">
        <v>6312</v>
      </c>
    </row>
    <row r="3081" spans="1:4" s="176" customFormat="1" x14ac:dyDescent="0.3">
      <c r="A3081" s="89" t="s">
        <v>526</v>
      </c>
      <c r="B3081" s="90" t="s">
        <v>521</v>
      </c>
      <c r="C3081" s="90" t="s">
        <v>6204</v>
      </c>
      <c r="D3081" s="90" t="s">
        <v>6928</v>
      </c>
    </row>
    <row r="3082" spans="1:4" s="176" customFormat="1" x14ac:dyDescent="0.3">
      <c r="A3082" s="89" t="s">
        <v>526</v>
      </c>
      <c r="B3082" s="90" t="s">
        <v>521</v>
      </c>
      <c r="C3082" s="90" t="s">
        <v>6204</v>
      </c>
      <c r="D3082" s="90" t="s">
        <v>6929</v>
      </c>
    </row>
    <row r="3083" spans="1:4" s="176" customFormat="1" x14ac:dyDescent="0.3">
      <c r="A3083" s="89" t="s">
        <v>526</v>
      </c>
      <c r="B3083" s="90" t="s">
        <v>521</v>
      </c>
      <c r="C3083" s="90" t="s">
        <v>6204</v>
      </c>
      <c r="D3083" s="90" t="s">
        <v>6930</v>
      </c>
    </row>
    <row r="3084" spans="1:4" s="176" customFormat="1" x14ac:dyDescent="0.3">
      <c r="A3084" s="89" t="s">
        <v>526</v>
      </c>
      <c r="B3084" s="90" t="s">
        <v>521</v>
      </c>
      <c r="C3084" s="90" t="s">
        <v>6204</v>
      </c>
      <c r="D3084" s="90" t="s">
        <v>6931</v>
      </c>
    </row>
    <row r="3085" spans="1:4" s="176" customFormat="1" x14ac:dyDescent="0.3">
      <c r="A3085" s="89" t="s">
        <v>526</v>
      </c>
      <c r="B3085" s="90" t="s">
        <v>521</v>
      </c>
      <c r="C3085" s="90" t="s">
        <v>6204</v>
      </c>
      <c r="D3085" s="90" t="s">
        <v>6932</v>
      </c>
    </row>
    <row r="3086" spans="1:4" s="176" customFormat="1" x14ac:dyDescent="0.3">
      <c r="A3086" s="89" t="s">
        <v>526</v>
      </c>
      <c r="B3086" s="90" t="s">
        <v>521</v>
      </c>
      <c r="C3086" s="90" t="s">
        <v>6204</v>
      </c>
      <c r="D3086" s="90" t="s">
        <v>6933</v>
      </c>
    </row>
    <row r="3087" spans="1:4" s="176" customFormat="1" x14ac:dyDescent="0.3">
      <c r="A3087" s="89" t="s">
        <v>526</v>
      </c>
      <c r="B3087" s="90" t="s">
        <v>521</v>
      </c>
      <c r="C3087" s="90" t="s">
        <v>6204</v>
      </c>
      <c r="D3087" s="90" t="s">
        <v>6934</v>
      </c>
    </row>
    <row r="3088" spans="1:4" s="176" customFormat="1" x14ac:dyDescent="0.3">
      <c r="A3088" s="89" t="s">
        <v>526</v>
      </c>
      <c r="B3088" s="90" t="s">
        <v>521</v>
      </c>
      <c r="C3088" s="90" t="s">
        <v>6204</v>
      </c>
      <c r="D3088" s="90" t="s">
        <v>6935</v>
      </c>
    </row>
    <row r="3089" spans="1:4" s="176" customFormat="1" x14ac:dyDescent="0.3">
      <c r="A3089" s="89" t="s">
        <v>526</v>
      </c>
      <c r="B3089" s="90" t="s">
        <v>521</v>
      </c>
      <c r="C3089" s="90" t="s">
        <v>6204</v>
      </c>
      <c r="D3089" s="90" t="s">
        <v>6204</v>
      </c>
    </row>
    <row r="3090" spans="1:4" s="176" customFormat="1" x14ac:dyDescent="0.3">
      <c r="A3090" s="89" t="s">
        <v>526</v>
      </c>
      <c r="B3090" s="90" t="s">
        <v>521</v>
      </c>
      <c r="C3090" s="90" t="s">
        <v>6204</v>
      </c>
      <c r="D3090" s="90" t="s">
        <v>6936</v>
      </c>
    </row>
    <row r="3091" spans="1:4" s="176" customFormat="1" x14ac:dyDescent="0.3">
      <c r="A3091" s="89" t="s">
        <v>526</v>
      </c>
      <c r="B3091" s="90" t="s">
        <v>521</v>
      </c>
      <c r="C3091" s="90" t="s">
        <v>6204</v>
      </c>
      <c r="D3091" s="90" t="s">
        <v>6937</v>
      </c>
    </row>
    <row r="3092" spans="1:4" s="176" customFormat="1" x14ac:dyDescent="0.3">
      <c r="A3092" s="89" t="s">
        <v>526</v>
      </c>
      <c r="B3092" s="90" t="s">
        <v>521</v>
      </c>
      <c r="C3092" s="90" t="s">
        <v>6204</v>
      </c>
      <c r="D3092" s="90" t="s">
        <v>6938</v>
      </c>
    </row>
    <row r="3093" spans="1:4" s="176" customFormat="1" x14ac:dyDescent="0.3">
      <c r="A3093" s="89" t="s">
        <v>526</v>
      </c>
      <c r="B3093" s="90" t="s">
        <v>521</v>
      </c>
      <c r="C3093" s="90" t="s">
        <v>6204</v>
      </c>
      <c r="D3093" s="90" t="s">
        <v>6939</v>
      </c>
    </row>
    <row r="3094" spans="1:4" s="176" customFormat="1" x14ac:dyDescent="0.3">
      <c r="A3094" s="89" t="s">
        <v>526</v>
      </c>
      <c r="B3094" s="90" t="s">
        <v>521</v>
      </c>
      <c r="C3094" s="90" t="s">
        <v>6204</v>
      </c>
      <c r="D3094" s="90" t="s">
        <v>6940</v>
      </c>
    </row>
    <row r="3095" spans="1:4" s="176" customFormat="1" x14ac:dyDescent="0.3">
      <c r="A3095" s="89" t="s">
        <v>526</v>
      </c>
      <c r="B3095" s="90" t="s">
        <v>521</v>
      </c>
      <c r="C3095" s="90" t="s">
        <v>6204</v>
      </c>
      <c r="D3095" s="90" t="s">
        <v>6941</v>
      </c>
    </row>
    <row r="3096" spans="1:4" s="176" customFormat="1" x14ac:dyDescent="0.3">
      <c r="A3096" s="89" t="s">
        <v>526</v>
      </c>
      <c r="B3096" s="90" t="s">
        <v>521</v>
      </c>
      <c r="C3096" s="90" t="s">
        <v>6204</v>
      </c>
      <c r="D3096" s="90" t="s">
        <v>6942</v>
      </c>
    </row>
    <row r="3097" spans="1:4" s="176" customFormat="1" x14ac:dyDescent="0.3">
      <c r="A3097" s="89" t="s">
        <v>526</v>
      </c>
      <c r="B3097" s="90" t="s">
        <v>521</v>
      </c>
      <c r="C3097" s="90" t="s">
        <v>6204</v>
      </c>
      <c r="D3097" s="90" t="s">
        <v>6943</v>
      </c>
    </row>
    <row r="3098" spans="1:4" s="176" customFormat="1" x14ac:dyDescent="0.3">
      <c r="A3098" s="89" t="s">
        <v>526</v>
      </c>
      <c r="B3098" s="90" t="s">
        <v>521</v>
      </c>
      <c r="C3098" s="90" t="s">
        <v>6204</v>
      </c>
      <c r="D3098" s="90" t="s">
        <v>6944</v>
      </c>
    </row>
    <row r="3099" spans="1:4" s="176" customFormat="1" x14ac:dyDescent="0.3">
      <c r="A3099" s="89" t="s">
        <v>526</v>
      </c>
      <c r="B3099" s="90" t="s">
        <v>521</v>
      </c>
      <c r="C3099" s="90" t="s">
        <v>6204</v>
      </c>
      <c r="D3099" s="90" t="s">
        <v>6945</v>
      </c>
    </row>
    <row r="3100" spans="1:4" s="176" customFormat="1" x14ac:dyDescent="0.3">
      <c r="A3100" s="89" t="s">
        <v>526</v>
      </c>
      <c r="B3100" s="90" t="s">
        <v>521</v>
      </c>
      <c r="C3100" s="90" t="s">
        <v>6204</v>
      </c>
      <c r="D3100" s="90" t="s">
        <v>6946</v>
      </c>
    </row>
    <row r="3101" spans="1:4" s="176" customFormat="1" x14ac:dyDescent="0.3">
      <c r="A3101" s="89" t="s">
        <v>526</v>
      </c>
      <c r="B3101" s="90" t="s">
        <v>521</v>
      </c>
      <c r="C3101" s="90" t="s">
        <v>6204</v>
      </c>
      <c r="D3101" s="90" t="s">
        <v>6947</v>
      </c>
    </row>
    <row r="3102" spans="1:4" s="176" customFormat="1" x14ac:dyDescent="0.3">
      <c r="A3102" s="89" t="s">
        <v>526</v>
      </c>
      <c r="B3102" s="90" t="s">
        <v>521</v>
      </c>
      <c r="C3102" s="90" t="s">
        <v>6204</v>
      </c>
      <c r="D3102" s="90" t="s">
        <v>6948</v>
      </c>
    </row>
    <row r="3103" spans="1:4" s="176" customFormat="1" x14ac:dyDescent="0.3">
      <c r="A3103" s="89" t="s">
        <v>526</v>
      </c>
      <c r="B3103" s="90" t="s">
        <v>521</v>
      </c>
      <c r="C3103" s="90" t="s">
        <v>6204</v>
      </c>
      <c r="D3103" s="90" t="s">
        <v>6949</v>
      </c>
    </row>
    <row r="3104" spans="1:4" s="176" customFormat="1" x14ac:dyDescent="0.3">
      <c r="A3104" s="89" t="s">
        <v>526</v>
      </c>
      <c r="B3104" s="90" t="s">
        <v>521</v>
      </c>
      <c r="C3104" s="90" t="s">
        <v>6204</v>
      </c>
      <c r="D3104" s="90" t="s">
        <v>6950</v>
      </c>
    </row>
    <row r="3105" spans="1:4" s="176" customFormat="1" x14ac:dyDescent="0.3">
      <c r="A3105" s="89" t="s">
        <v>526</v>
      </c>
      <c r="B3105" s="90" t="s">
        <v>521</v>
      </c>
      <c r="C3105" s="90" t="s">
        <v>6951</v>
      </c>
      <c r="D3105" s="90" t="s">
        <v>6952</v>
      </c>
    </row>
    <row r="3106" spans="1:4" s="176" customFormat="1" x14ac:dyDescent="0.3">
      <c r="A3106" s="89" t="s">
        <v>526</v>
      </c>
      <c r="B3106" s="90" t="s">
        <v>521</v>
      </c>
      <c r="C3106" s="90" t="s">
        <v>6951</v>
      </c>
      <c r="D3106" s="90" t="s">
        <v>6953</v>
      </c>
    </row>
    <row r="3107" spans="1:4" s="176" customFormat="1" x14ac:dyDescent="0.3">
      <c r="A3107" s="89" t="s">
        <v>526</v>
      </c>
      <c r="B3107" s="90" t="s">
        <v>521</v>
      </c>
      <c r="C3107" s="90" t="s">
        <v>6951</v>
      </c>
      <c r="D3107" s="90" t="s">
        <v>6954</v>
      </c>
    </row>
    <row r="3108" spans="1:4" s="176" customFormat="1" x14ac:dyDescent="0.3">
      <c r="A3108" s="89" t="s">
        <v>526</v>
      </c>
      <c r="B3108" s="90" t="s">
        <v>521</v>
      </c>
      <c r="C3108" s="90" t="s">
        <v>6951</v>
      </c>
      <c r="D3108" s="90" t="s">
        <v>6955</v>
      </c>
    </row>
    <row r="3109" spans="1:4" s="176" customFormat="1" x14ac:dyDescent="0.3">
      <c r="A3109" s="89" t="s">
        <v>526</v>
      </c>
      <c r="B3109" s="90" t="s">
        <v>521</v>
      </c>
      <c r="C3109" s="90" t="s">
        <v>6951</v>
      </c>
      <c r="D3109" s="90" t="s">
        <v>6956</v>
      </c>
    </row>
    <row r="3110" spans="1:4" s="176" customFormat="1" x14ac:dyDescent="0.3">
      <c r="A3110" s="89" t="s">
        <v>526</v>
      </c>
      <c r="B3110" s="90" t="s">
        <v>521</v>
      </c>
      <c r="C3110" s="90" t="s">
        <v>6951</v>
      </c>
      <c r="D3110" s="90" t="s">
        <v>6957</v>
      </c>
    </row>
    <row r="3111" spans="1:4" s="176" customFormat="1" x14ac:dyDescent="0.3">
      <c r="A3111" s="89" t="s">
        <v>526</v>
      </c>
      <c r="B3111" s="90" t="s">
        <v>521</v>
      </c>
      <c r="C3111" s="90" t="s">
        <v>6951</v>
      </c>
      <c r="D3111" s="90" t="s">
        <v>6958</v>
      </c>
    </row>
    <row r="3112" spans="1:4" s="176" customFormat="1" x14ac:dyDescent="0.3">
      <c r="A3112" s="89" t="s">
        <v>526</v>
      </c>
      <c r="B3112" s="90" t="s">
        <v>521</v>
      </c>
      <c r="C3112" s="90" t="s">
        <v>6951</v>
      </c>
      <c r="D3112" s="90" t="s">
        <v>6959</v>
      </c>
    </row>
    <row r="3113" spans="1:4" s="176" customFormat="1" x14ac:dyDescent="0.3">
      <c r="A3113" s="89" t="s">
        <v>526</v>
      </c>
      <c r="B3113" s="90" t="s">
        <v>521</v>
      </c>
      <c r="C3113" s="90" t="s">
        <v>6951</v>
      </c>
      <c r="D3113" s="90" t="s">
        <v>6960</v>
      </c>
    </row>
    <row r="3114" spans="1:4" s="176" customFormat="1" x14ac:dyDescent="0.3">
      <c r="A3114" s="89" t="s">
        <v>526</v>
      </c>
      <c r="B3114" s="90" t="s">
        <v>521</v>
      </c>
      <c r="C3114" s="90" t="s">
        <v>6951</v>
      </c>
      <c r="D3114" s="90" t="s">
        <v>6961</v>
      </c>
    </row>
    <row r="3115" spans="1:4" s="176" customFormat="1" x14ac:dyDescent="0.3">
      <c r="A3115" s="89" t="s">
        <v>526</v>
      </c>
      <c r="B3115" s="90" t="s">
        <v>521</v>
      </c>
      <c r="C3115" s="90" t="s">
        <v>6951</v>
      </c>
      <c r="D3115" s="90" t="s">
        <v>6962</v>
      </c>
    </row>
    <row r="3116" spans="1:4" s="176" customFormat="1" x14ac:dyDescent="0.3">
      <c r="A3116" s="89" t="s">
        <v>526</v>
      </c>
      <c r="B3116" s="90" t="s">
        <v>521</v>
      </c>
      <c r="C3116" s="90" t="s">
        <v>6951</v>
      </c>
      <c r="D3116" s="90" t="s">
        <v>6963</v>
      </c>
    </row>
    <row r="3117" spans="1:4" s="176" customFormat="1" x14ac:dyDescent="0.3">
      <c r="A3117" s="89" t="s">
        <v>526</v>
      </c>
      <c r="B3117" s="90" t="s">
        <v>521</v>
      </c>
      <c r="C3117" s="90" t="s">
        <v>6951</v>
      </c>
      <c r="D3117" s="90" t="s">
        <v>6964</v>
      </c>
    </row>
    <row r="3118" spans="1:4" s="176" customFormat="1" x14ac:dyDescent="0.3">
      <c r="A3118" s="89" t="s">
        <v>526</v>
      </c>
      <c r="B3118" s="90" t="s">
        <v>521</v>
      </c>
      <c r="C3118" s="90" t="s">
        <v>6951</v>
      </c>
      <c r="D3118" s="90" t="s">
        <v>6965</v>
      </c>
    </row>
    <row r="3119" spans="1:4" s="176" customFormat="1" x14ac:dyDescent="0.3">
      <c r="A3119" s="89" t="s">
        <v>526</v>
      </c>
      <c r="B3119" s="90" t="s">
        <v>521</v>
      </c>
      <c r="C3119" s="90" t="s">
        <v>6951</v>
      </c>
      <c r="D3119" s="90" t="s">
        <v>5945</v>
      </c>
    </row>
    <row r="3120" spans="1:4" s="176" customFormat="1" x14ac:dyDescent="0.3">
      <c r="A3120" s="89" t="s">
        <v>526</v>
      </c>
      <c r="B3120" s="90" t="s">
        <v>521</v>
      </c>
      <c r="C3120" s="90" t="s">
        <v>6951</v>
      </c>
      <c r="D3120" s="90" t="s">
        <v>6966</v>
      </c>
    </row>
    <row r="3121" spans="1:4" s="176" customFormat="1" x14ac:dyDescent="0.3">
      <c r="A3121" s="89" t="s">
        <v>526</v>
      </c>
      <c r="B3121" s="90" t="s">
        <v>521</v>
      </c>
      <c r="C3121" s="90" t="s">
        <v>6951</v>
      </c>
      <c r="D3121" s="90" t="s">
        <v>6967</v>
      </c>
    </row>
    <row r="3122" spans="1:4" s="176" customFormat="1" x14ac:dyDescent="0.3">
      <c r="A3122" s="89" t="s">
        <v>526</v>
      </c>
      <c r="B3122" s="90" t="s">
        <v>521</v>
      </c>
      <c r="C3122" s="90" t="s">
        <v>6951</v>
      </c>
      <c r="D3122" s="90" t="s">
        <v>6968</v>
      </c>
    </row>
    <row r="3123" spans="1:4" s="176" customFormat="1" x14ac:dyDescent="0.3">
      <c r="A3123" s="89" t="s">
        <v>526</v>
      </c>
      <c r="B3123" s="90" t="s">
        <v>521</v>
      </c>
      <c r="C3123" s="90" t="s">
        <v>6951</v>
      </c>
      <c r="D3123" s="90" t="s">
        <v>5633</v>
      </c>
    </row>
    <row r="3124" spans="1:4" s="176" customFormat="1" x14ac:dyDescent="0.3">
      <c r="A3124" s="89" t="s">
        <v>526</v>
      </c>
      <c r="B3124" s="90" t="s">
        <v>521</v>
      </c>
      <c r="C3124" s="90" t="s">
        <v>6951</v>
      </c>
      <c r="D3124" s="90" t="s">
        <v>6969</v>
      </c>
    </row>
    <row r="3125" spans="1:4" s="176" customFormat="1" x14ac:dyDescent="0.3">
      <c r="A3125" s="89" t="s">
        <v>526</v>
      </c>
      <c r="B3125" s="90" t="s">
        <v>521</v>
      </c>
      <c r="C3125" s="90" t="s">
        <v>6951</v>
      </c>
      <c r="D3125" s="90" t="s">
        <v>6970</v>
      </c>
    </row>
    <row r="3126" spans="1:4" s="176" customFormat="1" x14ac:dyDescent="0.3">
      <c r="A3126" s="89" t="s">
        <v>526</v>
      </c>
      <c r="B3126" s="90" t="s">
        <v>521</v>
      </c>
      <c r="C3126" s="90" t="s">
        <v>6951</v>
      </c>
      <c r="D3126" s="90" t="s">
        <v>6971</v>
      </c>
    </row>
    <row r="3127" spans="1:4" s="176" customFormat="1" x14ac:dyDescent="0.3">
      <c r="A3127" s="89" t="s">
        <v>526</v>
      </c>
      <c r="B3127" s="90" t="s">
        <v>521</v>
      </c>
      <c r="C3127" s="90" t="s">
        <v>6951</v>
      </c>
      <c r="D3127" s="90" t="s">
        <v>6972</v>
      </c>
    </row>
    <row r="3128" spans="1:4" s="176" customFormat="1" x14ac:dyDescent="0.3">
      <c r="A3128" s="89" t="s">
        <v>526</v>
      </c>
      <c r="B3128" s="90" t="s">
        <v>521</v>
      </c>
      <c r="C3128" s="90" t="s">
        <v>6951</v>
      </c>
      <c r="D3128" s="90" t="s">
        <v>6973</v>
      </c>
    </row>
    <row r="3129" spans="1:4" s="176" customFormat="1" x14ac:dyDescent="0.3">
      <c r="A3129" s="89" t="s">
        <v>526</v>
      </c>
      <c r="B3129" s="90" t="s">
        <v>521</v>
      </c>
      <c r="C3129" s="90" t="s">
        <v>6951</v>
      </c>
      <c r="D3129" s="90" t="s">
        <v>6974</v>
      </c>
    </row>
    <row r="3130" spans="1:4" s="176" customFormat="1" x14ac:dyDescent="0.3">
      <c r="A3130" s="89" t="s">
        <v>526</v>
      </c>
      <c r="B3130" s="90" t="s">
        <v>521</v>
      </c>
      <c r="C3130" s="90" t="s">
        <v>6951</v>
      </c>
      <c r="D3130" s="90" t="s">
        <v>6975</v>
      </c>
    </row>
    <row r="3131" spans="1:4" s="176" customFormat="1" x14ac:dyDescent="0.3">
      <c r="A3131" s="89" t="s">
        <v>526</v>
      </c>
      <c r="B3131" s="90" t="s">
        <v>521</v>
      </c>
      <c r="C3131" s="90" t="s">
        <v>6951</v>
      </c>
      <c r="D3131" s="90" t="s">
        <v>5337</v>
      </c>
    </row>
    <row r="3132" spans="1:4" s="176" customFormat="1" x14ac:dyDescent="0.3">
      <c r="A3132" s="89" t="s">
        <v>526</v>
      </c>
      <c r="B3132" s="90" t="s">
        <v>521</v>
      </c>
      <c r="C3132" s="90" t="s">
        <v>6951</v>
      </c>
      <c r="D3132" s="90" t="s">
        <v>6976</v>
      </c>
    </row>
    <row r="3133" spans="1:4" s="176" customFormat="1" x14ac:dyDescent="0.3">
      <c r="A3133" s="89" t="s">
        <v>526</v>
      </c>
      <c r="B3133" s="90" t="s">
        <v>521</v>
      </c>
      <c r="C3133" s="90" t="s">
        <v>6951</v>
      </c>
      <c r="D3133" s="90" t="s">
        <v>6977</v>
      </c>
    </row>
    <row r="3134" spans="1:4" s="176" customFormat="1" x14ac:dyDescent="0.3">
      <c r="A3134" s="89" t="s">
        <v>526</v>
      </c>
      <c r="B3134" s="90" t="s">
        <v>521</v>
      </c>
      <c r="C3134" s="90" t="s">
        <v>6951</v>
      </c>
      <c r="D3134" s="90" t="s">
        <v>6931</v>
      </c>
    </row>
    <row r="3135" spans="1:4" s="176" customFormat="1" x14ac:dyDescent="0.3">
      <c r="A3135" s="89" t="s">
        <v>526</v>
      </c>
      <c r="B3135" s="90" t="s">
        <v>521</v>
      </c>
      <c r="C3135" s="90" t="s">
        <v>6951</v>
      </c>
      <c r="D3135" s="90" t="s">
        <v>6978</v>
      </c>
    </row>
    <row r="3136" spans="1:4" s="176" customFormat="1" x14ac:dyDescent="0.3">
      <c r="A3136" s="89" t="s">
        <v>526</v>
      </c>
      <c r="B3136" s="90" t="s">
        <v>521</v>
      </c>
      <c r="C3136" s="90" t="s">
        <v>6951</v>
      </c>
      <c r="D3136" s="90" t="s">
        <v>4726</v>
      </c>
    </row>
    <row r="3137" spans="1:4" s="176" customFormat="1" x14ac:dyDescent="0.3">
      <c r="A3137" s="89" t="s">
        <v>526</v>
      </c>
      <c r="B3137" s="90" t="s">
        <v>521</v>
      </c>
      <c r="C3137" s="90" t="s">
        <v>6951</v>
      </c>
      <c r="D3137" s="90" t="s">
        <v>6979</v>
      </c>
    </row>
    <row r="3138" spans="1:4" s="176" customFormat="1" x14ac:dyDescent="0.3">
      <c r="A3138" s="89" t="s">
        <v>526</v>
      </c>
      <c r="B3138" s="90" t="s">
        <v>521</v>
      </c>
      <c r="C3138" s="90" t="s">
        <v>6951</v>
      </c>
      <c r="D3138" s="90" t="s">
        <v>6980</v>
      </c>
    </row>
    <row r="3139" spans="1:4" s="176" customFormat="1" x14ac:dyDescent="0.3">
      <c r="A3139" s="89" t="s">
        <v>526</v>
      </c>
      <c r="B3139" s="90" t="s">
        <v>521</v>
      </c>
      <c r="C3139" s="90" t="s">
        <v>6951</v>
      </c>
      <c r="D3139" s="90" t="s">
        <v>6981</v>
      </c>
    </row>
    <row r="3140" spans="1:4" s="176" customFormat="1" x14ac:dyDescent="0.3">
      <c r="A3140" s="89" t="s">
        <v>526</v>
      </c>
      <c r="B3140" s="90" t="s">
        <v>521</v>
      </c>
      <c r="C3140" s="90" t="s">
        <v>6951</v>
      </c>
      <c r="D3140" s="90" t="s">
        <v>6982</v>
      </c>
    </row>
    <row r="3141" spans="1:4" s="176" customFormat="1" x14ac:dyDescent="0.3">
      <c r="A3141" s="89" t="s">
        <v>526</v>
      </c>
      <c r="B3141" s="90" t="s">
        <v>521</v>
      </c>
      <c r="C3141" s="90" t="s">
        <v>6951</v>
      </c>
      <c r="D3141" s="90" t="s">
        <v>6951</v>
      </c>
    </row>
    <row r="3142" spans="1:4" s="176" customFormat="1" x14ac:dyDescent="0.3">
      <c r="A3142" s="89" t="s">
        <v>526</v>
      </c>
      <c r="B3142" s="90" t="s">
        <v>521</v>
      </c>
      <c r="C3142" s="90" t="s">
        <v>6951</v>
      </c>
      <c r="D3142" s="90" t="s">
        <v>6983</v>
      </c>
    </row>
    <row r="3143" spans="1:4" s="176" customFormat="1" x14ac:dyDescent="0.3">
      <c r="A3143" s="89" t="s">
        <v>526</v>
      </c>
      <c r="B3143" s="90" t="s">
        <v>521</v>
      </c>
      <c r="C3143" s="90" t="s">
        <v>6951</v>
      </c>
      <c r="D3143" s="90" t="s">
        <v>6984</v>
      </c>
    </row>
    <row r="3144" spans="1:4" s="176" customFormat="1" x14ac:dyDescent="0.3">
      <c r="A3144" s="89" t="s">
        <v>526</v>
      </c>
      <c r="B3144" s="90" t="s">
        <v>521</v>
      </c>
      <c r="C3144" s="90" t="s">
        <v>6951</v>
      </c>
      <c r="D3144" s="90" t="s">
        <v>6985</v>
      </c>
    </row>
    <row r="3145" spans="1:4" s="176" customFormat="1" x14ac:dyDescent="0.3">
      <c r="A3145" s="89" t="s">
        <v>526</v>
      </c>
      <c r="B3145" s="90" t="s">
        <v>521</v>
      </c>
      <c r="C3145" s="90" t="s">
        <v>6951</v>
      </c>
      <c r="D3145" s="90" t="s">
        <v>6986</v>
      </c>
    </row>
    <row r="3146" spans="1:4" s="176" customFormat="1" x14ac:dyDescent="0.3">
      <c r="A3146" s="89" t="s">
        <v>526</v>
      </c>
      <c r="B3146" s="90" t="s">
        <v>521</v>
      </c>
      <c r="C3146" s="90" t="s">
        <v>6951</v>
      </c>
      <c r="D3146" s="90" t="s">
        <v>6987</v>
      </c>
    </row>
    <row r="3147" spans="1:4" s="176" customFormat="1" x14ac:dyDescent="0.3">
      <c r="A3147" s="89" t="s">
        <v>526</v>
      </c>
      <c r="B3147" s="90" t="s">
        <v>521</v>
      </c>
      <c r="C3147" s="90" t="s">
        <v>6951</v>
      </c>
      <c r="D3147" s="90" t="s">
        <v>6988</v>
      </c>
    </row>
    <row r="3148" spans="1:4" s="176" customFormat="1" x14ac:dyDescent="0.3">
      <c r="A3148" s="89" t="s">
        <v>526</v>
      </c>
      <c r="B3148" s="90" t="s">
        <v>521</v>
      </c>
      <c r="C3148" s="90" t="s">
        <v>6951</v>
      </c>
      <c r="D3148" s="90" t="s">
        <v>6989</v>
      </c>
    </row>
    <row r="3149" spans="1:4" s="176" customFormat="1" x14ac:dyDescent="0.3">
      <c r="A3149" s="89" t="s">
        <v>526</v>
      </c>
      <c r="B3149" s="90" t="s">
        <v>521</v>
      </c>
      <c r="C3149" s="90" t="s">
        <v>6951</v>
      </c>
      <c r="D3149" s="90" t="s">
        <v>6990</v>
      </c>
    </row>
    <row r="3150" spans="1:4" s="176" customFormat="1" x14ac:dyDescent="0.3">
      <c r="A3150" s="89" t="s">
        <v>526</v>
      </c>
      <c r="B3150" s="90" t="s">
        <v>521</v>
      </c>
      <c r="C3150" s="90" t="s">
        <v>6951</v>
      </c>
      <c r="D3150" s="90" t="s">
        <v>6991</v>
      </c>
    </row>
    <row r="3151" spans="1:4" s="176" customFormat="1" x14ac:dyDescent="0.3">
      <c r="A3151" s="89" t="s">
        <v>526</v>
      </c>
      <c r="B3151" s="90" t="s">
        <v>521</v>
      </c>
      <c r="C3151" s="90" t="s">
        <v>6951</v>
      </c>
      <c r="D3151" s="90" t="s">
        <v>6992</v>
      </c>
    </row>
    <row r="3152" spans="1:4" s="176" customFormat="1" x14ac:dyDescent="0.3">
      <c r="A3152" s="89" t="s">
        <v>526</v>
      </c>
      <c r="B3152" s="90" t="s">
        <v>521</v>
      </c>
      <c r="C3152" s="90" t="s">
        <v>6993</v>
      </c>
      <c r="D3152" s="90" t="s">
        <v>6994</v>
      </c>
    </row>
    <row r="3153" spans="1:4" s="176" customFormat="1" x14ac:dyDescent="0.3">
      <c r="A3153" s="89" t="s">
        <v>526</v>
      </c>
      <c r="B3153" s="90" t="s">
        <v>521</v>
      </c>
      <c r="C3153" s="90" t="s">
        <v>6993</v>
      </c>
      <c r="D3153" s="90" t="s">
        <v>6995</v>
      </c>
    </row>
    <row r="3154" spans="1:4" s="176" customFormat="1" x14ac:dyDescent="0.3">
      <c r="A3154" s="89" t="s">
        <v>526</v>
      </c>
      <c r="B3154" s="90" t="s">
        <v>521</v>
      </c>
      <c r="C3154" s="90" t="s">
        <v>6993</v>
      </c>
      <c r="D3154" s="90" t="s">
        <v>6996</v>
      </c>
    </row>
    <row r="3155" spans="1:4" s="176" customFormat="1" x14ac:dyDescent="0.3">
      <c r="A3155" s="89" t="s">
        <v>526</v>
      </c>
      <c r="B3155" s="90" t="s">
        <v>521</v>
      </c>
      <c r="C3155" s="90" t="s">
        <v>6993</v>
      </c>
      <c r="D3155" s="90" t="s">
        <v>6997</v>
      </c>
    </row>
    <row r="3156" spans="1:4" s="176" customFormat="1" x14ac:dyDescent="0.3">
      <c r="A3156" s="89" t="s">
        <v>526</v>
      </c>
      <c r="B3156" s="90" t="s">
        <v>521</v>
      </c>
      <c r="C3156" s="90" t="s">
        <v>6993</v>
      </c>
      <c r="D3156" s="90" t="s">
        <v>6998</v>
      </c>
    </row>
    <row r="3157" spans="1:4" s="176" customFormat="1" x14ac:dyDescent="0.3">
      <c r="A3157" s="89" t="s">
        <v>526</v>
      </c>
      <c r="B3157" s="90" t="s">
        <v>521</v>
      </c>
      <c r="C3157" s="90" t="s">
        <v>6993</v>
      </c>
      <c r="D3157" s="90" t="s">
        <v>6999</v>
      </c>
    </row>
    <row r="3158" spans="1:4" s="176" customFormat="1" x14ac:dyDescent="0.3">
      <c r="A3158" s="89" t="s">
        <v>526</v>
      </c>
      <c r="B3158" s="90" t="s">
        <v>521</v>
      </c>
      <c r="C3158" s="90" t="s">
        <v>6993</v>
      </c>
      <c r="D3158" s="90" t="s">
        <v>7000</v>
      </c>
    </row>
    <row r="3159" spans="1:4" s="176" customFormat="1" x14ac:dyDescent="0.3">
      <c r="A3159" s="89" t="s">
        <v>526</v>
      </c>
      <c r="B3159" s="90" t="s">
        <v>521</v>
      </c>
      <c r="C3159" s="90" t="s">
        <v>6993</v>
      </c>
      <c r="D3159" s="90" t="s">
        <v>7001</v>
      </c>
    </row>
    <row r="3160" spans="1:4" s="176" customFormat="1" x14ac:dyDescent="0.3">
      <c r="A3160" s="89" t="s">
        <v>526</v>
      </c>
      <c r="B3160" s="90" t="s">
        <v>521</v>
      </c>
      <c r="C3160" s="90" t="s">
        <v>6993</v>
      </c>
      <c r="D3160" s="90" t="s">
        <v>7002</v>
      </c>
    </row>
    <row r="3161" spans="1:4" s="176" customFormat="1" x14ac:dyDescent="0.3">
      <c r="A3161" s="89" t="s">
        <v>526</v>
      </c>
      <c r="B3161" s="90" t="s">
        <v>521</v>
      </c>
      <c r="C3161" s="90" t="s">
        <v>6993</v>
      </c>
      <c r="D3161" s="90" t="s">
        <v>7003</v>
      </c>
    </row>
    <row r="3162" spans="1:4" s="176" customFormat="1" x14ac:dyDescent="0.3">
      <c r="A3162" s="89" t="s">
        <v>526</v>
      </c>
      <c r="B3162" s="90" t="s">
        <v>521</v>
      </c>
      <c r="C3162" s="90" t="s">
        <v>6993</v>
      </c>
      <c r="D3162" s="90" t="s">
        <v>7004</v>
      </c>
    </row>
    <row r="3163" spans="1:4" s="176" customFormat="1" x14ac:dyDescent="0.3">
      <c r="A3163" s="89" t="s">
        <v>526</v>
      </c>
      <c r="B3163" s="90" t="s">
        <v>521</v>
      </c>
      <c r="C3163" s="90" t="s">
        <v>6993</v>
      </c>
      <c r="D3163" s="90" t="s">
        <v>7005</v>
      </c>
    </row>
    <row r="3164" spans="1:4" s="176" customFormat="1" x14ac:dyDescent="0.3">
      <c r="A3164" s="89" t="s">
        <v>526</v>
      </c>
      <c r="B3164" s="90" t="s">
        <v>521</v>
      </c>
      <c r="C3164" s="90" t="s">
        <v>6993</v>
      </c>
      <c r="D3164" s="90" t="s">
        <v>7006</v>
      </c>
    </row>
    <row r="3165" spans="1:4" s="176" customFormat="1" x14ac:dyDescent="0.3">
      <c r="A3165" s="89" t="s">
        <v>526</v>
      </c>
      <c r="B3165" s="90" t="s">
        <v>521</v>
      </c>
      <c r="C3165" s="90" t="s">
        <v>6993</v>
      </c>
      <c r="D3165" s="90" t="s">
        <v>7007</v>
      </c>
    </row>
    <row r="3166" spans="1:4" s="176" customFormat="1" x14ac:dyDescent="0.3">
      <c r="A3166" s="89" t="s">
        <v>526</v>
      </c>
      <c r="B3166" s="90" t="s">
        <v>521</v>
      </c>
      <c r="C3166" s="90" t="s">
        <v>6993</v>
      </c>
      <c r="D3166" s="90" t="s">
        <v>7008</v>
      </c>
    </row>
    <row r="3167" spans="1:4" s="176" customFormat="1" x14ac:dyDescent="0.3">
      <c r="A3167" s="89" t="s">
        <v>526</v>
      </c>
      <c r="B3167" s="90" t="s">
        <v>521</v>
      </c>
      <c r="C3167" s="90" t="s">
        <v>6993</v>
      </c>
      <c r="D3167" s="90" t="s">
        <v>7009</v>
      </c>
    </row>
    <row r="3168" spans="1:4" s="176" customFormat="1" x14ac:dyDescent="0.3">
      <c r="A3168" s="89" t="s">
        <v>526</v>
      </c>
      <c r="B3168" s="90" t="s">
        <v>521</v>
      </c>
      <c r="C3168" s="90" t="s">
        <v>6993</v>
      </c>
      <c r="D3168" s="90" t="s">
        <v>7010</v>
      </c>
    </row>
    <row r="3169" spans="1:4" s="176" customFormat="1" x14ac:dyDescent="0.3">
      <c r="A3169" s="89" t="s">
        <v>526</v>
      </c>
      <c r="B3169" s="90" t="s">
        <v>521</v>
      </c>
      <c r="C3169" s="90" t="s">
        <v>6993</v>
      </c>
      <c r="D3169" s="90" t="s">
        <v>7011</v>
      </c>
    </row>
    <row r="3170" spans="1:4" s="176" customFormat="1" x14ac:dyDescent="0.3">
      <c r="A3170" s="89" t="s">
        <v>526</v>
      </c>
      <c r="B3170" s="90" t="s">
        <v>521</v>
      </c>
      <c r="C3170" s="90" t="s">
        <v>6993</v>
      </c>
      <c r="D3170" s="90" t="s">
        <v>7012</v>
      </c>
    </row>
    <row r="3171" spans="1:4" s="176" customFormat="1" x14ac:dyDescent="0.3">
      <c r="A3171" s="89" t="s">
        <v>526</v>
      </c>
      <c r="B3171" s="90" t="s">
        <v>521</v>
      </c>
      <c r="C3171" s="90" t="s">
        <v>6993</v>
      </c>
      <c r="D3171" s="90" t="s">
        <v>7013</v>
      </c>
    </row>
    <row r="3172" spans="1:4" s="176" customFormat="1" x14ac:dyDescent="0.3">
      <c r="A3172" s="89" t="s">
        <v>526</v>
      </c>
      <c r="B3172" s="90" t="s">
        <v>521</v>
      </c>
      <c r="C3172" s="90" t="s">
        <v>6993</v>
      </c>
      <c r="D3172" s="90" t="s">
        <v>7014</v>
      </c>
    </row>
    <row r="3173" spans="1:4" s="176" customFormat="1" x14ac:dyDescent="0.3">
      <c r="A3173" s="89" t="s">
        <v>526</v>
      </c>
      <c r="B3173" s="90" t="s">
        <v>521</v>
      </c>
      <c r="C3173" s="90" t="s">
        <v>6993</v>
      </c>
      <c r="D3173" s="90" t="s">
        <v>7015</v>
      </c>
    </row>
    <row r="3174" spans="1:4" s="176" customFormat="1" x14ac:dyDescent="0.3">
      <c r="A3174" s="89" t="s">
        <v>526</v>
      </c>
      <c r="B3174" s="90" t="s">
        <v>521</v>
      </c>
      <c r="C3174" s="90" t="s">
        <v>6993</v>
      </c>
      <c r="D3174" s="90" t="s">
        <v>7016</v>
      </c>
    </row>
    <row r="3175" spans="1:4" s="176" customFormat="1" x14ac:dyDescent="0.3">
      <c r="A3175" s="89" t="s">
        <v>526</v>
      </c>
      <c r="B3175" s="90" t="s">
        <v>521</v>
      </c>
      <c r="C3175" s="90" t="s">
        <v>6993</v>
      </c>
      <c r="D3175" s="90" t="s">
        <v>7017</v>
      </c>
    </row>
    <row r="3176" spans="1:4" s="176" customFormat="1" x14ac:dyDescent="0.3">
      <c r="A3176" s="89" t="s">
        <v>526</v>
      </c>
      <c r="B3176" s="90" t="s">
        <v>521</v>
      </c>
      <c r="C3176" s="90" t="s">
        <v>6993</v>
      </c>
      <c r="D3176" s="90" t="s">
        <v>4536</v>
      </c>
    </row>
    <row r="3177" spans="1:4" s="176" customFormat="1" x14ac:dyDescent="0.3">
      <c r="A3177" s="89" t="s">
        <v>526</v>
      </c>
      <c r="B3177" s="90" t="s">
        <v>521</v>
      </c>
      <c r="C3177" s="90" t="s">
        <v>6993</v>
      </c>
      <c r="D3177" s="90" t="s">
        <v>7018</v>
      </c>
    </row>
    <row r="3178" spans="1:4" s="176" customFormat="1" x14ac:dyDescent="0.3">
      <c r="A3178" s="89" t="s">
        <v>526</v>
      </c>
      <c r="B3178" s="90" t="s">
        <v>521</v>
      </c>
      <c r="C3178" s="90" t="s">
        <v>6993</v>
      </c>
      <c r="D3178" s="90" t="s">
        <v>7019</v>
      </c>
    </row>
    <row r="3179" spans="1:4" s="176" customFormat="1" x14ac:dyDescent="0.3">
      <c r="A3179" s="89" t="s">
        <v>526</v>
      </c>
      <c r="B3179" s="90" t="s">
        <v>521</v>
      </c>
      <c r="C3179" s="90" t="s">
        <v>6993</v>
      </c>
      <c r="D3179" s="90" t="s">
        <v>7020</v>
      </c>
    </row>
    <row r="3180" spans="1:4" s="176" customFormat="1" x14ac:dyDescent="0.3">
      <c r="A3180" s="89" t="s">
        <v>526</v>
      </c>
      <c r="B3180" s="90" t="s">
        <v>521</v>
      </c>
      <c r="C3180" s="90" t="s">
        <v>6993</v>
      </c>
      <c r="D3180" s="90" t="s">
        <v>7021</v>
      </c>
    </row>
    <row r="3181" spans="1:4" s="176" customFormat="1" x14ac:dyDescent="0.3">
      <c r="A3181" s="89" t="s">
        <v>526</v>
      </c>
      <c r="B3181" s="90" t="s">
        <v>521</v>
      </c>
      <c r="C3181" s="90" t="s">
        <v>6993</v>
      </c>
      <c r="D3181" s="90" t="s">
        <v>4763</v>
      </c>
    </row>
    <row r="3182" spans="1:4" s="176" customFormat="1" x14ac:dyDescent="0.3">
      <c r="A3182" s="89" t="s">
        <v>526</v>
      </c>
      <c r="B3182" s="90" t="s">
        <v>521</v>
      </c>
      <c r="C3182" s="90" t="s">
        <v>6993</v>
      </c>
      <c r="D3182" s="90" t="s">
        <v>7022</v>
      </c>
    </row>
    <row r="3183" spans="1:4" s="176" customFormat="1" x14ac:dyDescent="0.3">
      <c r="A3183" s="89" t="s">
        <v>526</v>
      </c>
      <c r="B3183" s="90" t="s">
        <v>521</v>
      </c>
      <c r="C3183" s="90" t="s">
        <v>6993</v>
      </c>
      <c r="D3183" s="90" t="s">
        <v>7023</v>
      </c>
    </row>
    <row r="3184" spans="1:4" s="176" customFormat="1" x14ac:dyDescent="0.3">
      <c r="A3184" s="89" t="s">
        <v>526</v>
      </c>
      <c r="B3184" s="90" t="s">
        <v>521</v>
      </c>
      <c r="C3184" s="90" t="s">
        <v>6993</v>
      </c>
      <c r="D3184" s="90" t="s">
        <v>7024</v>
      </c>
    </row>
    <row r="3185" spans="1:4" s="176" customFormat="1" x14ac:dyDescent="0.3">
      <c r="A3185" s="89" t="s">
        <v>526</v>
      </c>
      <c r="B3185" s="90" t="s">
        <v>521</v>
      </c>
      <c r="C3185" s="90" t="s">
        <v>6993</v>
      </c>
      <c r="D3185" s="90" t="s">
        <v>7025</v>
      </c>
    </row>
    <row r="3186" spans="1:4" s="176" customFormat="1" x14ac:dyDescent="0.3">
      <c r="A3186" s="89" t="s">
        <v>526</v>
      </c>
      <c r="B3186" s="90" t="s">
        <v>521</v>
      </c>
      <c r="C3186" s="90" t="s">
        <v>6993</v>
      </c>
      <c r="D3186" s="90" t="s">
        <v>6099</v>
      </c>
    </row>
    <row r="3187" spans="1:4" s="176" customFormat="1" x14ac:dyDescent="0.3">
      <c r="A3187" s="89" t="s">
        <v>526</v>
      </c>
      <c r="B3187" s="90" t="s">
        <v>521</v>
      </c>
      <c r="C3187" s="90" t="s">
        <v>6993</v>
      </c>
      <c r="D3187" s="90" t="s">
        <v>7026</v>
      </c>
    </row>
    <row r="3188" spans="1:4" s="176" customFormat="1" x14ac:dyDescent="0.3">
      <c r="A3188" s="89" t="s">
        <v>526</v>
      </c>
      <c r="B3188" s="90" t="s">
        <v>521</v>
      </c>
      <c r="C3188" s="90" t="s">
        <v>6993</v>
      </c>
      <c r="D3188" s="90" t="s">
        <v>7027</v>
      </c>
    </row>
    <row r="3189" spans="1:4" s="176" customFormat="1" x14ac:dyDescent="0.3">
      <c r="A3189" s="89" t="s">
        <v>526</v>
      </c>
      <c r="B3189" s="90" t="s">
        <v>521</v>
      </c>
      <c r="C3189" s="90" t="s">
        <v>6993</v>
      </c>
      <c r="D3189" s="90" t="s">
        <v>7028</v>
      </c>
    </row>
    <row r="3190" spans="1:4" s="176" customFormat="1" x14ac:dyDescent="0.3">
      <c r="A3190" s="89" t="s">
        <v>526</v>
      </c>
      <c r="B3190" s="90" t="s">
        <v>521</v>
      </c>
      <c r="C3190" s="90" t="s">
        <v>6993</v>
      </c>
      <c r="D3190" s="90" t="s">
        <v>7029</v>
      </c>
    </row>
    <row r="3191" spans="1:4" s="176" customFormat="1" x14ac:dyDescent="0.3">
      <c r="A3191" s="89" t="s">
        <v>526</v>
      </c>
      <c r="B3191" s="90" t="s">
        <v>521</v>
      </c>
      <c r="C3191" s="90" t="s">
        <v>6993</v>
      </c>
      <c r="D3191" s="90" t="s">
        <v>5413</v>
      </c>
    </row>
    <row r="3192" spans="1:4" s="176" customFormat="1" x14ac:dyDescent="0.3">
      <c r="A3192" s="89" t="s">
        <v>526</v>
      </c>
      <c r="B3192" s="90" t="s">
        <v>521</v>
      </c>
      <c r="C3192" s="90" t="s">
        <v>6993</v>
      </c>
      <c r="D3192" s="90" t="s">
        <v>7030</v>
      </c>
    </row>
    <row r="3193" spans="1:4" s="176" customFormat="1" x14ac:dyDescent="0.3">
      <c r="A3193" s="89" t="s">
        <v>526</v>
      </c>
      <c r="B3193" s="90" t="s">
        <v>521</v>
      </c>
      <c r="C3193" s="90" t="s">
        <v>6993</v>
      </c>
      <c r="D3193" s="90" t="s">
        <v>7031</v>
      </c>
    </row>
    <row r="3194" spans="1:4" s="176" customFormat="1" x14ac:dyDescent="0.3">
      <c r="A3194" s="89" t="s">
        <v>526</v>
      </c>
      <c r="B3194" s="90" t="s">
        <v>521</v>
      </c>
      <c r="C3194" s="90" t="s">
        <v>6993</v>
      </c>
      <c r="D3194" s="90" t="s">
        <v>7032</v>
      </c>
    </row>
    <row r="3195" spans="1:4" s="176" customFormat="1" x14ac:dyDescent="0.3">
      <c r="A3195" s="89" t="s">
        <v>526</v>
      </c>
      <c r="B3195" s="90" t="s">
        <v>521</v>
      </c>
      <c r="C3195" s="90" t="s">
        <v>6993</v>
      </c>
      <c r="D3195" s="90" t="s">
        <v>7033</v>
      </c>
    </row>
    <row r="3196" spans="1:4" s="176" customFormat="1" x14ac:dyDescent="0.3">
      <c r="A3196" s="89" t="s">
        <v>526</v>
      </c>
      <c r="B3196" s="90" t="s">
        <v>521</v>
      </c>
      <c r="C3196" s="90" t="s">
        <v>6993</v>
      </c>
      <c r="D3196" s="90" t="s">
        <v>7034</v>
      </c>
    </row>
    <row r="3197" spans="1:4" s="176" customFormat="1" x14ac:dyDescent="0.3">
      <c r="A3197" s="89" t="s">
        <v>526</v>
      </c>
      <c r="B3197" s="90" t="s">
        <v>521</v>
      </c>
      <c r="C3197" s="90" t="s">
        <v>6993</v>
      </c>
      <c r="D3197" s="90" t="s">
        <v>6993</v>
      </c>
    </row>
    <row r="3198" spans="1:4" s="176" customFormat="1" x14ac:dyDescent="0.3">
      <c r="A3198" s="89" t="s">
        <v>526</v>
      </c>
      <c r="B3198" s="90" t="s">
        <v>521</v>
      </c>
      <c r="C3198" s="90" t="s">
        <v>6993</v>
      </c>
      <c r="D3198" s="90" t="s">
        <v>7035</v>
      </c>
    </row>
    <row r="3199" spans="1:4" s="176" customFormat="1" x14ac:dyDescent="0.3">
      <c r="A3199" s="89" t="s">
        <v>526</v>
      </c>
      <c r="B3199" s="90" t="s">
        <v>521</v>
      </c>
      <c r="C3199" s="90" t="s">
        <v>6993</v>
      </c>
      <c r="D3199" s="90" t="s">
        <v>7036</v>
      </c>
    </row>
    <row r="3200" spans="1:4" s="176" customFormat="1" x14ac:dyDescent="0.3">
      <c r="A3200" s="89" t="s">
        <v>526</v>
      </c>
      <c r="B3200" s="90" t="s">
        <v>521</v>
      </c>
      <c r="C3200" s="90" t="s">
        <v>6993</v>
      </c>
      <c r="D3200" s="90" t="s">
        <v>5489</v>
      </c>
    </row>
    <row r="3201" spans="1:4" s="176" customFormat="1" x14ac:dyDescent="0.3">
      <c r="A3201" s="89" t="s">
        <v>526</v>
      </c>
      <c r="B3201" s="90" t="s">
        <v>521</v>
      </c>
      <c r="C3201" s="90" t="s">
        <v>6993</v>
      </c>
      <c r="D3201" s="90" t="s">
        <v>7037</v>
      </c>
    </row>
    <row r="3202" spans="1:4" s="176" customFormat="1" x14ac:dyDescent="0.3">
      <c r="A3202" s="89" t="s">
        <v>526</v>
      </c>
      <c r="B3202" s="90" t="s">
        <v>521</v>
      </c>
      <c r="C3202" s="90" t="s">
        <v>6993</v>
      </c>
      <c r="D3202" s="90" t="s">
        <v>7038</v>
      </c>
    </row>
    <row r="3203" spans="1:4" s="176" customFormat="1" x14ac:dyDescent="0.3">
      <c r="A3203" s="89" t="s">
        <v>526</v>
      </c>
      <c r="B3203" s="90" t="s">
        <v>521</v>
      </c>
      <c r="C3203" s="90" t="s">
        <v>6993</v>
      </c>
      <c r="D3203" s="90" t="s">
        <v>7039</v>
      </c>
    </row>
    <row r="3204" spans="1:4" s="176" customFormat="1" x14ac:dyDescent="0.3">
      <c r="A3204" s="89" t="s">
        <v>526</v>
      </c>
      <c r="B3204" s="90" t="s">
        <v>521</v>
      </c>
      <c r="C3204" s="90" t="s">
        <v>6993</v>
      </c>
      <c r="D3204" s="90" t="s">
        <v>7040</v>
      </c>
    </row>
    <row r="3205" spans="1:4" s="176" customFormat="1" x14ac:dyDescent="0.3">
      <c r="A3205" s="89" t="s">
        <v>526</v>
      </c>
      <c r="B3205" s="90" t="s">
        <v>521</v>
      </c>
      <c r="C3205" s="90" t="s">
        <v>6993</v>
      </c>
      <c r="D3205" s="90" t="s">
        <v>7041</v>
      </c>
    </row>
    <row r="3206" spans="1:4" s="176" customFormat="1" x14ac:dyDescent="0.3">
      <c r="A3206" s="89" t="s">
        <v>526</v>
      </c>
      <c r="B3206" s="90" t="s">
        <v>521</v>
      </c>
      <c r="C3206" s="90" t="s">
        <v>6993</v>
      </c>
      <c r="D3206" s="90" t="s">
        <v>7042</v>
      </c>
    </row>
    <row r="3207" spans="1:4" s="176" customFormat="1" x14ac:dyDescent="0.3">
      <c r="A3207" s="89" t="s">
        <v>526</v>
      </c>
      <c r="B3207" s="90" t="s">
        <v>521</v>
      </c>
      <c r="C3207" s="90" t="s">
        <v>6993</v>
      </c>
      <c r="D3207" s="90" t="s">
        <v>7043</v>
      </c>
    </row>
    <row r="3208" spans="1:4" s="176" customFormat="1" x14ac:dyDescent="0.3">
      <c r="A3208" s="89" t="s">
        <v>526</v>
      </c>
      <c r="B3208" s="90" t="s">
        <v>521</v>
      </c>
      <c r="C3208" s="90" t="s">
        <v>6993</v>
      </c>
      <c r="D3208" s="90" t="s">
        <v>7044</v>
      </c>
    </row>
    <row r="3209" spans="1:4" s="176" customFormat="1" x14ac:dyDescent="0.3">
      <c r="A3209" s="89" t="s">
        <v>526</v>
      </c>
      <c r="B3209" s="90" t="s">
        <v>521</v>
      </c>
      <c r="C3209" s="90" t="s">
        <v>6993</v>
      </c>
      <c r="D3209" s="90" t="s">
        <v>7045</v>
      </c>
    </row>
    <row r="3210" spans="1:4" s="176" customFormat="1" x14ac:dyDescent="0.3">
      <c r="A3210" s="89" t="s">
        <v>526</v>
      </c>
      <c r="B3210" s="90" t="s">
        <v>521</v>
      </c>
      <c r="C3210" s="90" t="s">
        <v>7046</v>
      </c>
      <c r="D3210" s="90" t="s">
        <v>7047</v>
      </c>
    </row>
    <row r="3211" spans="1:4" s="176" customFormat="1" x14ac:dyDescent="0.3">
      <c r="A3211" s="89" t="s">
        <v>526</v>
      </c>
      <c r="B3211" s="90" t="s">
        <v>521</v>
      </c>
      <c r="C3211" s="90" t="s">
        <v>7046</v>
      </c>
      <c r="D3211" s="90" t="s">
        <v>7048</v>
      </c>
    </row>
    <row r="3212" spans="1:4" s="176" customFormat="1" x14ac:dyDescent="0.3">
      <c r="A3212" s="89" t="s">
        <v>526</v>
      </c>
      <c r="B3212" s="90" t="s">
        <v>521</v>
      </c>
      <c r="C3212" s="90" t="s">
        <v>7046</v>
      </c>
      <c r="D3212" s="90" t="s">
        <v>7049</v>
      </c>
    </row>
    <row r="3213" spans="1:4" s="176" customFormat="1" x14ac:dyDescent="0.3">
      <c r="A3213" s="89" t="s">
        <v>526</v>
      </c>
      <c r="B3213" s="90" t="s">
        <v>521</v>
      </c>
      <c r="C3213" s="90" t="s">
        <v>7046</v>
      </c>
      <c r="D3213" s="90" t="s">
        <v>7050</v>
      </c>
    </row>
    <row r="3214" spans="1:4" s="176" customFormat="1" x14ac:dyDescent="0.3">
      <c r="A3214" s="89" t="s">
        <v>526</v>
      </c>
      <c r="B3214" s="90" t="s">
        <v>521</v>
      </c>
      <c r="C3214" s="90" t="s">
        <v>7046</v>
      </c>
      <c r="D3214" s="90" t="s">
        <v>7051</v>
      </c>
    </row>
    <row r="3215" spans="1:4" s="176" customFormat="1" x14ac:dyDescent="0.3">
      <c r="A3215" s="89" t="s">
        <v>526</v>
      </c>
      <c r="B3215" s="90" t="s">
        <v>521</v>
      </c>
      <c r="C3215" s="90" t="s">
        <v>7046</v>
      </c>
      <c r="D3215" s="90" t="s">
        <v>7052</v>
      </c>
    </row>
    <row r="3216" spans="1:4" s="176" customFormat="1" x14ac:dyDescent="0.3">
      <c r="A3216" s="89" t="s">
        <v>526</v>
      </c>
      <c r="B3216" s="90" t="s">
        <v>521</v>
      </c>
      <c r="C3216" s="90" t="s">
        <v>7046</v>
      </c>
      <c r="D3216" s="90" t="s">
        <v>7053</v>
      </c>
    </row>
    <row r="3217" spans="1:4" s="176" customFormat="1" x14ac:dyDescent="0.3">
      <c r="A3217" s="89" t="s">
        <v>526</v>
      </c>
      <c r="B3217" s="90" t="s">
        <v>521</v>
      </c>
      <c r="C3217" s="90" t="s">
        <v>7046</v>
      </c>
      <c r="D3217" s="90" t="s">
        <v>6904</v>
      </c>
    </row>
    <row r="3218" spans="1:4" s="176" customFormat="1" x14ac:dyDescent="0.3">
      <c r="A3218" s="89" t="s">
        <v>526</v>
      </c>
      <c r="B3218" s="90" t="s">
        <v>521</v>
      </c>
      <c r="C3218" s="90" t="s">
        <v>7046</v>
      </c>
      <c r="D3218" s="90" t="s">
        <v>4436</v>
      </c>
    </row>
    <row r="3219" spans="1:4" s="176" customFormat="1" x14ac:dyDescent="0.3">
      <c r="A3219" s="89" t="s">
        <v>526</v>
      </c>
      <c r="B3219" s="90" t="s">
        <v>521</v>
      </c>
      <c r="C3219" s="90" t="s">
        <v>7046</v>
      </c>
      <c r="D3219" s="90" t="s">
        <v>6273</v>
      </c>
    </row>
    <row r="3220" spans="1:4" s="176" customFormat="1" x14ac:dyDescent="0.3">
      <c r="A3220" s="89" t="s">
        <v>526</v>
      </c>
      <c r="B3220" s="90" t="s">
        <v>521</v>
      </c>
      <c r="C3220" s="90" t="s">
        <v>7046</v>
      </c>
      <c r="D3220" s="90" t="s">
        <v>7054</v>
      </c>
    </row>
    <row r="3221" spans="1:4" s="176" customFormat="1" x14ac:dyDescent="0.3">
      <c r="A3221" s="89" t="s">
        <v>526</v>
      </c>
      <c r="B3221" s="90" t="s">
        <v>521</v>
      </c>
      <c r="C3221" s="90" t="s">
        <v>7046</v>
      </c>
      <c r="D3221" s="90" t="s">
        <v>7055</v>
      </c>
    </row>
    <row r="3222" spans="1:4" s="176" customFormat="1" x14ac:dyDescent="0.3">
      <c r="A3222" s="89" t="s">
        <v>526</v>
      </c>
      <c r="B3222" s="90" t="s">
        <v>521</v>
      </c>
      <c r="C3222" s="90" t="s">
        <v>7046</v>
      </c>
      <c r="D3222" s="90" t="s">
        <v>7056</v>
      </c>
    </row>
    <row r="3223" spans="1:4" s="176" customFormat="1" x14ac:dyDescent="0.3">
      <c r="A3223" s="89" t="s">
        <v>526</v>
      </c>
      <c r="B3223" s="90" t="s">
        <v>521</v>
      </c>
      <c r="C3223" s="90" t="s">
        <v>7046</v>
      </c>
      <c r="D3223" s="90" t="s">
        <v>7057</v>
      </c>
    </row>
    <row r="3224" spans="1:4" s="176" customFormat="1" x14ac:dyDescent="0.3">
      <c r="A3224" s="89" t="s">
        <v>526</v>
      </c>
      <c r="B3224" s="90" t="s">
        <v>521</v>
      </c>
      <c r="C3224" s="90" t="s">
        <v>7046</v>
      </c>
      <c r="D3224" s="90" t="s">
        <v>7058</v>
      </c>
    </row>
    <row r="3225" spans="1:4" s="176" customFormat="1" x14ac:dyDescent="0.3">
      <c r="A3225" s="89" t="s">
        <v>526</v>
      </c>
      <c r="B3225" s="90" t="s">
        <v>521</v>
      </c>
      <c r="C3225" s="90" t="s">
        <v>7046</v>
      </c>
      <c r="D3225" s="90" t="s">
        <v>7059</v>
      </c>
    </row>
    <row r="3226" spans="1:4" s="176" customFormat="1" x14ac:dyDescent="0.3">
      <c r="A3226" s="89" t="s">
        <v>526</v>
      </c>
      <c r="B3226" s="90" t="s">
        <v>521</v>
      </c>
      <c r="C3226" s="90" t="s">
        <v>7046</v>
      </c>
      <c r="D3226" s="90" t="s">
        <v>7060</v>
      </c>
    </row>
    <row r="3227" spans="1:4" s="176" customFormat="1" x14ac:dyDescent="0.3">
      <c r="A3227" s="89" t="s">
        <v>526</v>
      </c>
      <c r="B3227" s="90" t="s">
        <v>521</v>
      </c>
      <c r="C3227" s="90" t="s">
        <v>7046</v>
      </c>
      <c r="D3227" s="90" t="s">
        <v>7061</v>
      </c>
    </row>
    <row r="3228" spans="1:4" s="176" customFormat="1" x14ac:dyDescent="0.3">
      <c r="A3228" s="89" t="s">
        <v>526</v>
      </c>
      <c r="B3228" s="90" t="s">
        <v>521</v>
      </c>
      <c r="C3228" s="90" t="s">
        <v>7046</v>
      </c>
      <c r="D3228" s="90" t="s">
        <v>6917</v>
      </c>
    </row>
    <row r="3229" spans="1:4" s="176" customFormat="1" x14ac:dyDescent="0.3">
      <c r="A3229" s="89" t="s">
        <v>526</v>
      </c>
      <c r="B3229" s="90" t="s">
        <v>521</v>
      </c>
      <c r="C3229" s="90" t="s">
        <v>7046</v>
      </c>
      <c r="D3229" s="90" t="s">
        <v>7062</v>
      </c>
    </row>
    <row r="3230" spans="1:4" s="176" customFormat="1" x14ac:dyDescent="0.3">
      <c r="A3230" s="89" t="s">
        <v>526</v>
      </c>
      <c r="B3230" s="90" t="s">
        <v>521</v>
      </c>
      <c r="C3230" s="90" t="s">
        <v>7046</v>
      </c>
      <c r="D3230" s="90" t="s">
        <v>7063</v>
      </c>
    </row>
    <row r="3231" spans="1:4" s="176" customFormat="1" x14ac:dyDescent="0.3">
      <c r="A3231" s="89" t="s">
        <v>526</v>
      </c>
      <c r="B3231" s="90" t="s">
        <v>521</v>
      </c>
      <c r="C3231" s="90" t="s">
        <v>7046</v>
      </c>
      <c r="D3231" s="90" t="s">
        <v>7064</v>
      </c>
    </row>
    <row r="3232" spans="1:4" s="176" customFormat="1" x14ac:dyDescent="0.3">
      <c r="A3232" s="89" t="s">
        <v>526</v>
      </c>
      <c r="B3232" s="90" t="s">
        <v>521</v>
      </c>
      <c r="C3232" s="90" t="s">
        <v>7046</v>
      </c>
      <c r="D3232" s="90" t="s">
        <v>7065</v>
      </c>
    </row>
    <row r="3233" spans="1:4" s="176" customFormat="1" x14ac:dyDescent="0.3">
      <c r="A3233" s="89" t="s">
        <v>526</v>
      </c>
      <c r="B3233" s="90" t="s">
        <v>521</v>
      </c>
      <c r="C3233" s="90" t="s">
        <v>7046</v>
      </c>
      <c r="D3233" s="90" t="s">
        <v>7066</v>
      </c>
    </row>
    <row r="3234" spans="1:4" s="176" customFormat="1" x14ac:dyDescent="0.3">
      <c r="A3234" s="89" t="s">
        <v>526</v>
      </c>
      <c r="B3234" s="90" t="s">
        <v>521</v>
      </c>
      <c r="C3234" s="90" t="s">
        <v>7046</v>
      </c>
      <c r="D3234" s="90" t="s">
        <v>7067</v>
      </c>
    </row>
    <row r="3235" spans="1:4" s="176" customFormat="1" x14ac:dyDescent="0.3">
      <c r="A3235" s="89" t="s">
        <v>526</v>
      </c>
      <c r="B3235" s="90" t="s">
        <v>521</v>
      </c>
      <c r="C3235" s="90" t="s">
        <v>7046</v>
      </c>
      <c r="D3235" s="90" t="s">
        <v>7068</v>
      </c>
    </row>
    <row r="3236" spans="1:4" s="176" customFormat="1" x14ac:dyDescent="0.3">
      <c r="A3236" s="89" t="s">
        <v>526</v>
      </c>
      <c r="B3236" s="90" t="s">
        <v>521</v>
      </c>
      <c r="C3236" s="90" t="s">
        <v>7046</v>
      </c>
      <c r="D3236" s="90" t="s">
        <v>7069</v>
      </c>
    </row>
    <row r="3237" spans="1:4" s="176" customFormat="1" x14ac:dyDescent="0.3">
      <c r="A3237" s="89" t="s">
        <v>526</v>
      </c>
      <c r="B3237" s="90" t="s">
        <v>521</v>
      </c>
      <c r="C3237" s="90" t="s">
        <v>7046</v>
      </c>
      <c r="D3237" s="90" t="s">
        <v>4989</v>
      </c>
    </row>
    <row r="3238" spans="1:4" s="176" customFormat="1" x14ac:dyDescent="0.3">
      <c r="A3238" s="89" t="s">
        <v>526</v>
      </c>
      <c r="B3238" s="90" t="s">
        <v>521</v>
      </c>
      <c r="C3238" s="90" t="s">
        <v>7046</v>
      </c>
      <c r="D3238" s="90" t="s">
        <v>7070</v>
      </c>
    </row>
    <row r="3239" spans="1:4" s="176" customFormat="1" x14ac:dyDescent="0.3">
      <c r="A3239" s="89" t="s">
        <v>526</v>
      </c>
      <c r="B3239" s="90" t="s">
        <v>521</v>
      </c>
      <c r="C3239" s="90" t="s">
        <v>7046</v>
      </c>
      <c r="D3239" s="90" t="s">
        <v>7046</v>
      </c>
    </row>
    <row r="3240" spans="1:4" s="176" customFormat="1" x14ac:dyDescent="0.3">
      <c r="A3240" s="89" t="s">
        <v>526</v>
      </c>
      <c r="B3240" s="90" t="s">
        <v>521</v>
      </c>
      <c r="C3240" s="90" t="s">
        <v>7046</v>
      </c>
      <c r="D3240" s="90" t="s">
        <v>7071</v>
      </c>
    </row>
    <row r="3241" spans="1:4" s="176" customFormat="1" x14ac:dyDescent="0.3">
      <c r="A3241" s="89" t="s">
        <v>526</v>
      </c>
      <c r="B3241" s="90" t="s">
        <v>521</v>
      </c>
      <c r="C3241" s="90" t="s">
        <v>7046</v>
      </c>
      <c r="D3241" s="90" t="s">
        <v>7072</v>
      </c>
    </row>
    <row r="3242" spans="1:4" s="176" customFormat="1" x14ac:dyDescent="0.3">
      <c r="A3242" s="89" t="s">
        <v>526</v>
      </c>
      <c r="B3242" s="90" t="s">
        <v>521</v>
      </c>
      <c r="C3242" s="90" t="s">
        <v>7046</v>
      </c>
      <c r="D3242" s="90" t="s">
        <v>6942</v>
      </c>
    </row>
    <row r="3243" spans="1:4" s="176" customFormat="1" x14ac:dyDescent="0.3">
      <c r="A3243" s="89" t="s">
        <v>526</v>
      </c>
      <c r="B3243" s="90" t="s">
        <v>521</v>
      </c>
      <c r="C3243" s="90" t="s">
        <v>7046</v>
      </c>
      <c r="D3243" s="90" t="s">
        <v>6532</v>
      </c>
    </row>
    <row r="3244" spans="1:4" s="176" customFormat="1" x14ac:dyDescent="0.3">
      <c r="A3244" s="89" t="s">
        <v>526</v>
      </c>
      <c r="B3244" s="90" t="s">
        <v>521</v>
      </c>
      <c r="C3244" s="90" t="s">
        <v>7046</v>
      </c>
      <c r="D3244" s="90" t="s">
        <v>5179</v>
      </c>
    </row>
    <row r="3245" spans="1:4" s="176" customFormat="1" x14ac:dyDescent="0.3">
      <c r="A3245" s="89" t="s">
        <v>526</v>
      </c>
      <c r="B3245" s="90" t="s">
        <v>521</v>
      </c>
      <c r="C3245" s="90" t="s">
        <v>7046</v>
      </c>
      <c r="D3245" s="90" t="s">
        <v>7073</v>
      </c>
    </row>
    <row r="3246" spans="1:4" s="176" customFormat="1" x14ac:dyDescent="0.3">
      <c r="A3246" s="89" t="s">
        <v>526</v>
      </c>
      <c r="B3246" s="90" t="s">
        <v>521</v>
      </c>
      <c r="C3246" s="90" t="s">
        <v>7046</v>
      </c>
      <c r="D3246" s="90" t="s">
        <v>7074</v>
      </c>
    </row>
    <row r="3247" spans="1:4" s="176" customFormat="1" x14ac:dyDescent="0.3">
      <c r="A3247" s="89" t="s">
        <v>526</v>
      </c>
      <c r="B3247" s="90" t="s">
        <v>521</v>
      </c>
      <c r="C3247" s="90" t="s">
        <v>7046</v>
      </c>
      <c r="D3247" s="90" t="s">
        <v>7075</v>
      </c>
    </row>
    <row r="3248" spans="1:4" s="176" customFormat="1" x14ac:dyDescent="0.3">
      <c r="A3248" s="89" t="s">
        <v>526</v>
      </c>
      <c r="B3248" s="90" t="s">
        <v>521</v>
      </c>
      <c r="C3248" s="90" t="s">
        <v>7046</v>
      </c>
      <c r="D3248" s="90" t="s">
        <v>7076</v>
      </c>
    </row>
    <row r="3249" spans="1:4" s="176" customFormat="1" x14ac:dyDescent="0.3">
      <c r="A3249" s="89" t="s">
        <v>526</v>
      </c>
      <c r="B3249" s="90" t="s">
        <v>521</v>
      </c>
      <c r="C3249" s="90" t="s">
        <v>7077</v>
      </c>
      <c r="D3249" s="90" t="s">
        <v>7078</v>
      </c>
    </row>
    <row r="3250" spans="1:4" s="176" customFormat="1" x14ac:dyDescent="0.3">
      <c r="A3250" s="89" t="s">
        <v>526</v>
      </c>
      <c r="B3250" s="90" t="s">
        <v>521</v>
      </c>
      <c r="C3250" s="90" t="s">
        <v>7077</v>
      </c>
      <c r="D3250" s="90" t="s">
        <v>7079</v>
      </c>
    </row>
    <row r="3251" spans="1:4" s="176" customFormat="1" x14ac:dyDescent="0.3">
      <c r="A3251" s="89" t="s">
        <v>526</v>
      </c>
      <c r="B3251" s="90" t="s">
        <v>521</v>
      </c>
      <c r="C3251" s="90" t="s">
        <v>7077</v>
      </c>
      <c r="D3251" s="90" t="s">
        <v>5601</v>
      </c>
    </row>
    <row r="3252" spans="1:4" s="176" customFormat="1" x14ac:dyDescent="0.3">
      <c r="A3252" s="89" t="s">
        <v>526</v>
      </c>
      <c r="B3252" s="90" t="s">
        <v>521</v>
      </c>
      <c r="C3252" s="90" t="s">
        <v>7077</v>
      </c>
      <c r="D3252" s="90" t="s">
        <v>7080</v>
      </c>
    </row>
    <row r="3253" spans="1:4" s="176" customFormat="1" x14ac:dyDescent="0.3">
      <c r="A3253" s="89" t="s">
        <v>526</v>
      </c>
      <c r="B3253" s="90" t="s">
        <v>521</v>
      </c>
      <c r="C3253" s="90" t="s">
        <v>7077</v>
      </c>
      <c r="D3253" s="90" t="s">
        <v>7081</v>
      </c>
    </row>
    <row r="3254" spans="1:4" s="176" customFormat="1" x14ac:dyDescent="0.3">
      <c r="A3254" s="89" t="s">
        <v>526</v>
      </c>
      <c r="B3254" s="90" t="s">
        <v>521</v>
      </c>
      <c r="C3254" s="90" t="s">
        <v>7077</v>
      </c>
      <c r="D3254" s="90" t="s">
        <v>7082</v>
      </c>
    </row>
    <row r="3255" spans="1:4" s="176" customFormat="1" x14ac:dyDescent="0.3">
      <c r="A3255" s="89" t="s">
        <v>526</v>
      </c>
      <c r="B3255" s="90" t="s">
        <v>521</v>
      </c>
      <c r="C3255" s="90" t="s">
        <v>7077</v>
      </c>
      <c r="D3255" s="90" t="s">
        <v>5445</v>
      </c>
    </row>
    <row r="3256" spans="1:4" s="176" customFormat="1" x14ac:dyDescent="0.3">
      <c r="A3256" s="89" t="s">
        <v>526</v>
      </c>
      <c r="B3256" s="90" t="s">
        <v>521</v>
      </c>
      <c r="C3256" s="90" t="s">
        <v>7077</v>
      </c>
      <c r="D3256" s="90" t="s">
        <v>7083</v>
      </c>
    </row>
    <row r="3257" spans="1:4" s="176" customFormat="1" x14ac:dyDescent="0.3">
      <c r="A3257" s="89" t="s">
        <v>526</v>
      </c>
      <c r="B3257" s="90" t="s">
        <v>521</v>
      </c>
      <c r="C3257" s="90" t="s">
        <v>7077</v>
      </c>
      <c r="D3257" s="90" t="s">
        <v>6250</v>
      </c>
    </row>
    <row r="3258" spans="1:4" s="176" customFormat="1" x14ac:dyDescent="0.3">
      <c r="A3258" s="89" t="s">
        <v>526</v>
      </c>
      <c r="B3258" s="90" t="s">
        <v>521</v>
      </c>
      <c r="C3258" s="90" t="s">
        <v>7077</v>
      </c>
      <c r="D3258" s="90" t="s">
        <v>7084</v>
      </c>
    </row>
    <row r="3259" spans="1:4" s="176" customFormat="1" x14ac:dyDescent="0.3">
      <c r="A3259" s="89" t="s">
        <v>526</v>
      </c>
      <c r="B3259" s="90" t="s">
        <v>521</v>
      </c>
      <c r="C3259" s="90" t="s">
        <v>7077</v>
      </c>
      <c r="D3259" s="90" t="s">
        <v>7085</v>
      </c>
    </row>
    <row r="3260" spans="1:4" s="176" customFormat="1" x14ac:dyDescent="0.3">
      <c r="A3260" s="89" t="s">
        <v>526</v>
      </c>
      <c r="B3260" s="90" t="s">
        <v>521</v>
      </c>
      <c r="C3260" s="90" t="s">
        <v>7077</v>
      </c>
      <c r="D3260" s="90" t="s">
        <v>7086</v>
      </c>
    </row>
    <row r="3261" spans="1:4" s="176" customFormat="1" x14ac:dyDescent="0.3">
      <c r="A3261" s="89" t="s">
        <v>526</v>
      </c>
      <c r="B3261" s="90" t="s">
        <v>521</v>
      </c>
      <c r="C3261" s="90" t="s">
        <v>7077</v>
      </c>
      <c r="D3261" s="90" t="s">
        <v>4340</v>
      </c>
    </row>
    <row r="3262" spans="1:4" s="176" customFormat="1" x14ac:dyDescent="0.3">
      <c r="A3262" s="89" t="s">
        <v>526</v>
      </c>
      <c r="B3262" s="90" t="s">
        <v>521</v>
      </c>
      <c r="C3262" s="90" t="s">
        <v>7077</v>
      </c>
      <c r="D3262" s="90" t="s">
        <v>7087</v>
      </c>
    </row>
    <row r="3263" spans="1:4" s="176" customFormat="1" x14ac:dyDescent="0.3">
      <c r="A3263" s="89" t="s">
        <v>526</v>
      </c>
      <c r="B3263" s="90" t="s">
        <v>521</v>
      </c>
      <c r="C3263" s="90" t="s">
        <v>7077</v>
      </c>
      <c r="D3263" s="90" t="s">
        <v>7088</v>
      </c>
    </row>
    <row r="3264" spans="1:4" s="176" customFormat="1" x14ac:dyDescent="0.3">
      <c r="A3264" s="89" t="s">
        <v>526</v>
      </c>
      <c r="B3264" s="90" t="s">
        <v>521</v>
      </c>
      <c r="C3264" s="90" t="s">
        <v>7077</v>
      </c>
      <c r="D3264" s="90" t="s">
        <v>7089</v>
      </c>
    </row>
    <row r="3265" spans="1:4" s="176" customFormat="1" x14ac:dyDescent="0.3">
      <c r="A3265" s="89" t="s">
        <v>526</v>
      </c>
      <c r="B3265" s="90" t="s">
        <v>521</v>
      </c>
      <c r="C3265" s="90" t="s">
        <v>7077</v>
      </c>
      <c r="D3265" s="90" t="s">
        <v>7090</v>
      </c>
    </row>
    <row r="3266" spans="1:4" s="176" customFormat="1" x14ac:dyDescent="0.3">
      <c r="A3266" s="89" t="s">
        <v>526</v>
      </c>
      <c r="B3266" s="90" t="s">
        <v>521</v>
      </c>
      <c r="C3266" s="90" t="s">
        <v>7077</v>
      </c>
      <c r="D3266" s="90" t="s">
        <v>7091</v>
      </c>
    </row>
    <row r="3267" spans="1:4" s="176" customFormat="1" x14ac:dyDescent="0.3">
      <c r="A3267" s="89" t="s">
        <v>526</v>
      </c>
      <c r="B3267" s="90" t="s">
        <v>521</v>
      </c>
      <c r="C3267" s="90" t="s">
        <v>7077</v>
      </c>
      <c r="D3267" s="90" t="s">
        <v>7092</v>
      </c>
    </row>
    <row r="3268" spans="1:4" s="176" customFormat="1" x14ac:dyDescent="0.3">
      <c r="A3268" s="89" t="s">
        <v>526</v>
      </c>
      <c r="B3268" s="90" t="s">
        <v>521</v>
      </c>
      <c r="C3268" s="90" t="s">
        <v>7077</v>
      </c>
      <c r="D3268" s="90" t="s">
        <v>7093</v>
      </c>
    </row>
    <row r="3269" spans="1:4" s="176" customFormat="1" x14ac:dyDescent="0.3">
      <c r="A3269" s="89" t="s">
        <v>526</v>
      </c>
      <c r="B3269" s="90" t="s">
        <v>521</v>
      </c>
      <c r="C3269" s="90" t="s">
        <v>7077</v>
      </c>
      <c r="D3269" s="90" t="s">
        <v>7094</v>
      </c>
    </row>
    <row r="3270" spans="1:4" s="176" customFormat="1" x14ac:dyDescent="0.3">
      <c r="A3270" s="89" t="s">
        <v>526</v>
      </c>
      <c r="B3270" s="90" t="s">
        <v>521</v>
      </c>
      <c r="C3270" s="90" t="s">
        <v>7077</v>
      </c>
      <c r="D3270" s="90" t="s">
        <v>7095</v>
      </c>
    </row>
    <row r="3271" spans="1:4" s="176" customFormat="1" x14ac:dyDescent="0.3">
      <c r="A3271" s="89" t="s">
        <v>526</v>
      </c>
      <c r="B3271" s="90" t="s">
        <v>521</v>
      </c>
      <c r="C3271" s="90" t="s">
        <v>7077</v>
      </c>
      <c r="D3271" s="90" t="s">
        <v>7096</v>
      </c>
    </row>
    <row r="3272" spans="1:4" s="176" customFormat="1" x14ac:dyDescent="0.3">
      <c r="A3272" s="89" t="s">
        <v>526</v>
      </c>
      <c r="B3272" s="90" t="s">
        <v>521</v>
      </c>
      <c r="C3272" s="90" t="s">
        <v>7077</v>
      </c>
      <c r="D3272" s="90" t="s">
        <v>7097</v>
      </c>
    </row>
    <row r="3273" spans="1:4" s="176" customFormat="1" x14ac:dyDescent="0.3">
      <c r="A3273" s="89" t="s">
        <v>526</v>
      </c>
      <c r="B3273" s="90" t="s">
        <v>521</v>
      </c>
      <c r="C3273" s="90" t="s">
        <v>7077</v>
      </c>
      <c r="D3273" s="90" t="s">
        <v>7098</v>
      </c>
    </row>
    <row r="3274" spans="1:4" s="176" customFormat="1" x14ac:dyDescent="0.3">
      <c r="A3274" s="89" t="s">
        <v>526</v>
      </c>
      <c r="B3274" s="90" t="s">
        <v>521</v>
      </c>
      <c r="C3274" s="90" t="s">
        <v>7077</v>
      </c>
      <c r="D3274" s="90" t="s">
        <v>7099</v>
      </c>
    </row>
    <row r="3275" spans="1:4" s="176" customFormat="1" x14ac:dyDescent="0.3">
      <c r="A3275" s="89" t="s">
        <v>526</v>
      </c>
      <c r="B3275" s="90" t="s">
        <v>521</v>
      </c>
      <c r="C3275" s="90" t="s">
        <v>7077</v>
      </c>
      <c r="D3275" s="90" t="s">
        <v>7100</v>
      </c>
    </row>
    <row r="3276" spans="1:4" s="176" customFormat="1" x14ac:dyDescent="0.3">
      <c r="A3276" s="89" t="s">
        <v>526</v>
      </c>
      <c r="B3276" s="90" t="s">
        <v>521</v>
      </c>
      <c r="C3276" s="90" t="s">
        <v>7077</v>
      </c>
      <c r="D3276" s="90" t="s">
        <v>7101</v>
      </c>
    </row>
    <row r="3277" spans="1:4" s="176" customFormat="1" x14ac:dyDescent="0.3">
      <c r="A3277" s="89" t="s">
        <v>526</v>
      </c>
      <c r="B3277" s="90" t="s">
        <v>521</v>
      </c>
      <c r="C3277" s="90" t="s">
        <v>7077</v>
      </c>
      <c r="D3277" s="90" t="s">
        <v>7102</v>
      </c>
    </row>
    <row r="3278" spans="1:4" s="176" customFormat="1" x14ac:dyDescent="0.3">
      <c r="A3278" s="89" t="s">
        <v>526</v>
      </c>
      <c r="B3278" s="90" t="s">
        <v>521</v>
      </c>
      <c r="C3278" s="90" t="s">
        <v>7077</v>
      </c>
      <c r="D3278" s="90" t="s">
        <v>7103</v>
      </c>
    </row>
    <row r="3279" spans="1:4" s="176" customFormat="1" x14ac:dyDescent="0.3">
      <c r="A3279" s="89" t="s">
        <v>526</v>
      </c>
      <c r="B3279" s="90" t="s">
        <v>521</v>
      </c>
      <c r="C3279" s="90" t="s">
        <v>7077</v>
      </c>
      <c r="D3279" s="90" t="s">
        <v>7104</v>
      </c>
    </row>
    <row r="3280" spans="1:4" s="176" customFormat="1" x14ac:dyDescent="0.3">
      <c r="A3280" s="89" t="s">
        <v>526</v>
      </c>
      <c r="B3280" s="90" t="s">
        <v>521</v>
      </c>
      <c r="C3280" s="90" t="s">
        <v>7077</v>
      </c>
      <c r="D3280" s="90" t="s">
        <v>7105</v>
      </c>
    </row>
    <row r="3281" spans="1:4" s="176" customFormat="1" x14ac:dyDescent="0.3">
      <c r="A3281" s="89" t="s">
        <v>526</v>
      </c>
      <c r="B3281" s="90" t="s">
        <v>521</v>
      </c>
      <c r="C3281" s="90" t="s">
        <v>7077</v>
      </c>
      <c r="D3281" s="90" t="s">
        <v>6080</v>
      </c>
    </row>
    <row r="3282" spans="1:4" s="176" customFormat="1" x14ac:dyDescent="0.3">
      <c r="A3282" s="89" t="s">
        <v>526</v>
      </c>
      <c r="B3282" s="90" t="s">
        <v>521</v>
      </c>
      <c r="C3282" s="90" t="s">
        <v>7077</v>
      </c>
      <c r="D3282" s="90" t="s">
        <v>7106</v>
      </c>
    </row>
    <row r="3283" spans="1:4" s="176" customFormat="1" x14ac:dyDescent="0.3">
      <c r="A3283" s="89" t="s">
        <v>526</v>
      </c>
      <c r="B3283" s="90" t="s">
        <v>521</v>
      </c>
      <c r="C3283" s="90" t="s">
        <v>7077</v>
      </c>
      <c r="D3283" s="90" t="s">
        <v>7107</v>
      </c>
    </row>
    <row r="3284" spans="1:4" s="176" customFormat="1" x14ac:dyDescent="0.3">
      <c r="A3284" s="89" t="s">
        <v>526</v>
      </c>
      <c r="B3284" s="90" t="s">
        <v>521</v>
      </c>
      <c r="C3284" s="90" t="s">
        <v>7077</v>
      </c>
      <c r="D3284" s="90" t="s">
        <v>7108</v>
      </c>
    </row>
    <row r="3285" spans="1:4" s="176" customFormat="1" x14ac:dyDescent="0.3">
      <c r="A3285" s="89" t="s">
        <v>526</v>
      </c>
      <c r="B3285" s="90" t="s">
        <v>521</v>
      </c>
      <c r="C3285" s="90" t="s">
        <v>7077</v>
      </c>
      <c r="D3285" s="90" t="s">
        <v>7109</v>
      </c>
    </row>
    <row r="3286" spans="1:4" s="176" customFormat="1" x14ac:dyDescent="0.3">
      <c r="A3286" s="89" t="s">
        <v>526</v>
      </c>
      <c r="B3286" s="90" t="s">
        <v>521</v>
      </c>
      <c r="C3286" s="90" t="s">
        <v>7077</v>
      </c>
      <c r="D3286" s="90" t="s">
        <v>7110</v>
      </c>
    </row>
    <row r="3287" spans="1:4" s="176" customFormat="1" x14ac:dyDescent="0.3">
      <c r="A3287" s="89" t="s">
        <v>526</v>
      </c>
      <c r="B3287" s="90" t="s">
        <v>521</v>
      </c>
      <c r="C3287" s="90" t="s">
        <v>7077</v>
      </c>
      <c r="D3287" s="90" t="s">
        <v>7111</v>
      </c>
    </row>
    <row r="3288" spans="1:4" s="176" customFormat="1" x14ac:dyDescent="0.3">
      <c r="A3288" s="89" t="s">
        <v>526</v>
      </c>
      <c r="B3288" s="90" t="s">
        <v>521</v>
      </c>
      <c r="C3288" s="90" t="s">
        <v>7077</v>
      </c>
      <c r="D3288" s="90" t="s">
        <v>7112</v>
      </c>
    </row>
    <row r="3289" spans="1:4" s="176" customFormat="1" x14ac:dyDescent="0.3">
      <c r="A3289" s="89" t="s">
        <v>526</v>
      </c>
      <c r="B3289" s="90" t="s">
        <v>521</v>
      </c>
      <c r="C3289" s="90" t="s">
        <v>7077</v>
      </c>
      <c r="D3289" s="90" t="s">
        <v>7113</v>
      </c>
    </row>
    <row r="3290" spans="1:4" s="176" customFormat="1" x14ac:dyDescent="0.3">
      <c r="A3290" s="89" t="s">
        <v>526</v>
      </c>
      <c r="B3290" s="90" t="s">
        <v>521</v>
      </c>
      <c r="C3290" s="90" t="s">
        <v>7077</v>
      </c>
      <c r="D3290" s="90" t="s">
        <v>7114</v>
      </c>
    </row>
    <row r="3291" spans="1:4" s="176" customFormat="1" x14ac:dyDescent="0.3">
      <c r="A3291" s="89" t="s">
        <v>526</v>
      </c>
      <c r="B3291" s="90" t="s">
        <v>521</v>
      </c>
      <c r="C3291" s="90" t="s">
        <v>7077</v>
      </c>
      <c r="D3291" s="90" t="s">
        <v>7115</v>
      </c>
    </row>
    <row r="3292" spans="1:4" s="176" customFormat="1" x14ac:dyDescent="0.3">
      <c r="A3292" s="89" t="s">
        <v>526</v>
      </c>
      <c r="B3292" s="90" t="s">
        <v>521</v>
      </c>
      <c r="C3292" s="90" t="s">
        <v>7077</v>
      </c>
      <c r="D3292" s="90" t="s">
        <v>7116</v>
      </c>
    </row>
    <row r="3293" spans="1:4" s="176" customFormat="1" x14ac:dyDescent="0.3">
      <c r="A3293" s="89" t="s">
        <v>526</v>
      </c>
      <c r="B3293" s="90" t="s">
        <v>521</v>
      </c>
      <c r="C3293" s="90" t="s">
        <v>7077</v>
      </c>
      <c r="D3293" s="90" t="s">
        <v>7117</v>
      </c>
    </row>
    <row r="3294" spans="1:4" s="176" customFormat="1" x14ac:dyDescent="0.3">
      <c r="A3294" s="89" t="s">
        <v>526</v>
      </c>
      <c r="B3294" s="90" t="s">
        <v>521</v>
      </c>
      <c r="C3294" s="90" t="s">
        <v>7077</v>
      </c>
      <c r="D3294" s="90" t="s">
        <v>7118</v>
      </c>
    </row>
    <row r="3295" spans="1:4" s="176" customFormat="1" x14ac:dyDescent="0.3">
      <c r="A3295" s="89" t="s">
        <v>526</v>
      </c>
      <c r="B3295" s="90" t="s">
        <v>521</v>
      </c>
      <c r="C3295" s="90" t="s">
        <v>7077</v>
      </c>
      <c r="D3295" s="90" t="s">
        <v>7119</v>
      </c>
    </row>
    <row r="3296" spans="1:4" s="176" customFormat="1" x14ac:dyDescent="0.3">
      <c r="A3296" s="89" t="s">
        <v>526</v>
      </c>
      <c r="B3296" s="90" t="s">
        <v>521</v>
      </c>
      <c r="C3296" s="90" t="s">
        <v>7077</v>
      </c>
      <c r="D3296" s="90" t="s">
        <v>7120</v>
      </c>
    </row>
    <row r="3297" spans="1:4" s="176" customFormat="1" x14ac:dyDescent="0.3">
      <c r="A3297" s="89" t="s">
        <v>526</v>
      </c>
      <c r="B3297" s="90" t="s">
        <v>521</v>
      </c>
      <c r="C3297" s="90" t="s">
        <v>7077</v>
      </c>
      <c r="D3297" s="90" t="s">
        <v>7121</v>
      </c>
    </row>
    <row r="3298" spans="1:4" s="176" customFormat="1" x14ac:dyDescent="0.3">
      <c r="A3298" s="89" t="s">
        <v>526</v>
      </c>
      <c r="B3298" s="90" t="s">
        <v>521</v>
      </c>
      <c r="C3298" s="90" t="s">
        <v>7077</v>
      </c>
      <c r="D3298" s="90" t="s">
        <v>7122</v>
      </c>
    </row>
    <row r="3299" spans="1:4" s="176" customFormat="1" x14ac:dyDescent="0.3">
      <c r="A3299" s="89" t="s">
        <v>526</v>
      </c>
      <c r="B3299" s="90" t="s">
        <v>521</v>
      </c>
      <c r="C3299" s="90" t="s">
        <v>7077</v>
      </c>
      <c r="D3299" s="90" t="s">
        <v>7123</v>
      </c>
    </row>
    <row r="3300" spans="1:4" s="176" customFormat="1" x14ac:dyDescent="0.3">
      <c r="A3300" s="89" t="s">
        <v>526</v>
      </c>
      <c r="B3300" s="90" t="s">
        <v>521</v>
      </c>
      <c r="C3300" s="90" t="s">
        <v>7077</v>
      </c>
      <c r="D3300" s="90" t="s">
        <v>7124</v>
      </c>
    </row>
    <row r="3301" spans="1:4" s="176" customFormat="1" x14ac:dyDescent="0.3">
      <c r="A3301" s="89" t="s">
        <v>526</v>
      </c>
      <c r="B3301" s="90" t="s">
        <v>521</v>
      </c>
      <c r="C3301" s="90" t="s">
        <v>7077</v>
      </c>
      <c r="D3301" s="90" t="s">
        <v>7125</v>
      </c>
    </row>
    <row r="3302" spans="1:4" s="176" customFormat="1" x14ac:dyDescent="0.3">
      <c r="A3302" s="89" t="s">
        <v>526</v>
      </c>
      <c r="B3302" s="90" t="s">
        <v>521</v>
      </c>
      <c r="C3302" s="90" t="s">
        <v>7077</v>
      </c>
      <c r="D3302" s="90" t="s">
        <v>7126</v>
      </c>
    </row>
    <row r="3303" spans="1:4" s="176" customFormat="1" x14ac:dyDescent="0.3">
      <c r="A3303" s="89" t="s">
        <v>526</v>
      </c>
      <c r="B3303" s="90" t="s">
        <v>521</v>
      </c>
      <c r="C3303" s="90" t="s">
        <v>7077</v>
      </c>
      <c r="D3303" s="90" t="s">
        <v>6427</v>
      </c>
    </row>
    <row r="3304" spans="1:4" s="176" customFormat="1" x14ac:dyDescent="0.3">
      <c r="A3304" s="89" t="s">
        <v>526</v>
      </c>
      <c r="B3304" s="90" t="s">
        <v>521</v>
      </c>
      <c r="C3304" s="90" t="s">
        <v>7077</v>
      </c>
      <c r="D3304" s="90" t="s">
        <v>7127</v>
      </c>
    </row>
    <row r="3305" spans="1:4" s="176" customFormat="1" x14ac:dyDescent="0.3">
      <c r="A3305" s="89" t="s">
        <v>526</v>
      </c>
      <c r="B3305" s="90" t="s">
        <v>521</v>
      </c>
      <c r="C3305" s="90" t="s">
        <v>7077</v>
      </c>
      <c r="D3305" s="90" t="s">
        <v>7128</v>
      </c>
    </row>
    <row r="3306" spans="1:4" s="176" customFormat="1" x14ac:dyDescent="0.3">
      <c r="A3306" s="89" t="s">
        <v>526</v>
      </c>
      <c r="B3306" s="90" t="s">
        <v>521</v>
      </c>
      <c r="C3306" s="90" t="s">
        <v>7077</v>
      </c>
      <c r="D3306" s="90" t="s">
        <v>7129</v>
      </c>
    </row>
    <row r="3307" spans="1:4" s="176" customFormat="1" x14ac:dyDescent="0.3">
      <c r="A3307" s="89" t="s">
        <v>526</v>
      </c>
      <c r="B3307" s="90" t="s">
        <v>521</v>
      </c>
      <c r="C3307" s="90" t="s">
        <v>7077</v>
      </c>
      <c r="D3307" s="90" t="s">
        <v>7130</v>
      </c>
    </row>
    <row r="3308" spans="1:4" s="176" customFormat="1" x14ac:dyDescent="0.3">
      <c r="A3308" s="89" t="s">
        <v>526</v>
      </c>
      <c r="B3308" s="90" t="s">
        <v>521</v>
      </c>
      <c r="C3308" s="90" t="s">
        <v>7077</v>
      </c>
      <c r="D3308" s="90" t="s">
        <v>7131</v>
      </c>
    </row>
    <row r="3309" spans="1:4" s="176" customFormat="1" x14ac:dyDescent="0.3">
      <c r="A3309" s="89" t="s">
        <v>526</v>
      </c>
      <c r="B3309" s="90" t="s">
        <v>521</v>
      </c>
      <c r="C3309" s="90" t="s">
        <v>7077</v>
      </c>
      <c r="D3309" s="90" t="s">
        <v>7132</v>
      </c>
    </row>
    <row r="3310" spans="1:4" s="176" customFormat="1" x14ac:dyDescent="0.3">
      <c r="A3310" s="89" t="s">
        <v>526</v>
      </c>
      <c r="B3310" s="90" t="s">
        <v>521</v>
      </c>
      <c r="C3310" s="90" t="s">
        <v>7077</v>
      </c>
      <c r="D3310" s="90" t="s">
        <v>7133</v>
      </c>
    </row>
    <row r="3311" spans="1:4" s="176" customFormat="1" x14ac:dyDescent="0.3">
      <c r="A3311" s="89" t="s">
        <v>526</v>
      </c>
      <c r="B3311" s="90" t="s">
        <v>521</v>
      </c>
      <c r="C3311" s="90" t="s">
        <v>7077</v>
      </c>
      <c r="D3311" s="90" t="s">
        <v>7134</v>
      </c>
    </row>
    <row r="3312" spans="1:4" s="176" customFormat="1" x14ac:dyDescent="0.3">
      <c r="A3312" s="89" t="s">
        <v>526</v>
      </c>
      <c r="B3312" s="90" t="s">
        <v>521</v>
      </c>
      <c r="C3312" s="90" t="s">
        <v>7077</v>
      </c>
      <c r="D3312" s="90" t="s">
        <v>7135</v>
      </c>
    </row>
    <row r="3313" spans="1:4" s="176" customFormat="1" x14ac:dyDescent="0.3">
      <c r="A3313" s="89" t="s">
        <v>526</v>
      </c>
      <c r="B3313" s="90" t="s">
        <v>521</v>
      </c>
      <c r="C3313" s="90" t="s">
        <v>7077</v>
      </c>
      <c r="D3313" s="90" t="s">
        <v>7136</v>
      </c>
    </row>
    <row r="3314" spans="1:4" s="176" customFormat="1" x14ac:dyDescent="0.3">
      <c r="A3314" s="89" t="s">
        <v>526</v>
      </c>
      <c r="B3314" s="90" t="s">
        <v>521</v>
      </c>
      <c r="C3314" s="90" t="s">
        <v>7077</v>
      </c>
      <c r="D3314" s="90" t="s">
        <v>5283</v>
      </c>
    </row>
    <row r="3315" spans="1:4" s="176" customFormat="1" x14ac:dyDescent="0.3">
      <c r="A3315" s="89" t="s">
        <v>526</v>
      </c>
      <c r="B3315" s="90" t="s">
        <v>521</v>
      </c>
      <c r="C3315" s="90" t="s">
        <v>7077</v>
      </c>
      <c r="D3315" s="90" t="s">
        <v>7137</v>
      </c>
    </row>
    <row r="3316" spans="1:4" s="176" customFormat="1" x14ac:dyDescent="0.3">
      <c r="A3316" s="89" t="s">
        <v>526</v>
      </c>
      <c r="B3316" s="90" t="s">
        <v>521</v>
      </c>
      <c r="C3316" s="90" t="s">
        <v>7077</v>
      </c>
      <c r="D3316" s="90" t="s">
        <v>7138</v>
      </c>
    </row>
    <row r="3317" spans="1:4" s="176" customFormat="1" x14ac:dyDescent="0.3">
      <c r="A3317" s="89" t="s">
        <v>526</v>
      </c>
      <c r="B3317" s="90" t="s">
        <v>521</v>
      </c>
      <c r="C3317" s="90" t="s">
        <v>7077</v>
      </c>
      <c r="D3317" s="90" t="s">
        <v>7139</v>
      </c>
    </row>
    <row r="3318" spans="1:4" s="176" customFormat="1" x14ac:dyDescent="0.3">
      <c r="A3318" s="89" t="s">
        <v>526</v>
      </c>
      <c r="B3318" s="90" t="s">
        <v>521</v>
      </c>
      <c r="C3318" s="90" t="s">
        <v>7077</v>
      </c>
      <c r="D3318" s="90" t="s">
        <v>7140</v>
      </c>
    </row>
    <row r="3319" spans="1:4" s="176" customFormat="1" x14ac:dyDescent="0.3">
      <c r="A3319" s="89" t="s">
        <v>526</v>
      </c>
      <c r="B3319" s="90" t="s">
        <v>521</v>
      </c>
      <c r="C3319" s="90" t="s">
        <v>7077</v>
      </c>
      <c r="D3319" s="90" t="s">
        <v>7141</v>
      </c>
    </row>
    <row r="3320" spans="1:4" s="176" customFormat="1" x14ac:dyDescent="0.3">
      <c r="A3320" s="89" t="s">
        <v>526</v>
      </c>
      <c r="B3320" s="90" t="s">
        <v>521</v>
      </c>
      <c r="C3320" s="90" t="s">
        <v>7077</v>
      </c>
      <c r="D3320" s="90" t="s">
        <v>7142</v>
      </c>
    </row>
    <row r="3321" spans="1:4" s="176" customFormat="1" x14ac:dyDescent="0.3">
      <c r="A3321" s="89" t="s">
        <v>526</v>
      </c>
      <c r="B3321" s="90" t="s">
        <v>521</v>
      </c>
      <c r="C3321" s="90" t="s">
        <v>7077</v>
      </c>
      <c r="D3321" s="90" t="s">
        <v>7143</v>
      </c>
    </row>
    <row r="3322" spans="1:4" s="176" customFormat="1" x14ac:dyDescent="0.3">
      <c r="A3322" s="89" t="s">
        <v>526</v>
      </c>
      <c r="B3322" s="90" t="s">
        <v>521</v>
      </c>
      <c r="C3322" s="90" t="s">
        <v>7077</v>
      </c>
      <c r="D3322" s="90" t="s">
        <v>7144</v>
      </c>
    </row>
    <row r="3323" spans="1:4" s="176" customFormat="1" x14ac:dyDescent="0.3">
      <c r="A3323" s="89" t="s">
        <v>526</v>
      </c>
      <c r="B3323" s="90" t="s">
        <v>521</v>
      </c>
      <c r="C3323" s="90" t="s">
        <v>7077</v>
      </c>
      <c r="D3323" s="90" t="s">
        <v>7145</v>
      </c>
    </row>
    <row r="3324" spans="1:4" s="176" customFormat="1" x14ac:dyDescent="0.3">
      <c r="A3324" s="89" t="s">
        <v>526</v>
      </c>
      <c r="B3324" s="90" t="s">
        <v>521</v>
      </c>
      <c r="C3324" s="90" t="s">
        <v>7077</v>
      </c>
      <c r="D3324" s="90" t="s">
        <v>7146</v>
      </c>
    </row>
    <row r="3325" spans="1:4" s="176" customFormat="1" x14ac:dyDescent="0.3">
      <c r="A3325" s="89" t="s">
        <v>526</v>
      </c>
      <c r="B3325" s="90" t="s">
        <v>521</v>
      </c>
      <c r="C3325" s="90" t="s">
        <v>7077</v>
      </c>
      <c r="D3325" s="90" t="s">
        <v>7147</v>
      </c>
    </row>
    <row r="3326" spans="1:4" s="176" customFormat="1" x14ac:dyDescent="0.3">
      <c r="A3326" s="89" t="s">
        <v>526</v>
      </c>
      <c r="B3326" s="90" t="s">
        <v>521</v>
      </c>
      <c r="C3326" s="90" t="s">
        <v>7077</v>
      </c>
      <c r="D3326" s="90" t="s">
        <v>7148</v>
      </c>
    </row>
    <row r="3327" spans="1:4" s="176" customFormat="1" x14ac:dyDescent="0.3">
      <c r="A3327" s="89" t="s">
        <v>526</v>
      </c>
      <c r="B3327" s="90" t="s">
        <v>521</v>
      </c>
      <c r="C3327" s="90" t="s">
        <v>7077</v>
      </c>
      <c r="D3327" s="90" t="s">
        <v>7149</v>
      </c>
    </row>
    <row r="3328" spans="1:4" s="176" customFormat="1" x14ac:dyDescent="0.3">
      <c r="A3328" s="89" t="s">
        <v>526</v>
      </c>
      <c r="B3328" s="90" t="s">
        <v>521</v>
      </c>
      <c r="C3328" s="90" t="s">
        <v>7077</v>
      </c>
      <c r="D3328" s="90" t="s">
        <v>4546</v>
      </c>
    </row>
    <row r="3329" spans="1:4" s="176" customFormat="1" x14ac:dyDescent="0.3">
      <c r="A3329" s="89" t="s">
        <v>526</v>
      </c>
      <c r="B3329" s="90" t="s">
        <v>521</v>
      </c>
      <c r="C3329" s="90" t="s">
        <v>7077</v>
      </c>
      <c r="D3329" s="90" t="s">
        <v>7150</v>
      </c>
    </row>
    <row r="3330" spans="1:4" s="176" customFormat="1" x14ac:dyDescent="0.3">
      <c r="A3330" s="89" t="s">
        <v>526</v>
      </c>
      <c r="B3330" s="90" t="s">
        <v>521</v>
      </c>
      <c r="C3330" s="90" t="s">
        <v>7077</v>
      </c>
      <c r="D3330" s="90" t="s">
        <v>7151</v>
      </c>
    </row>
    <row r="3331" spans="1:4" s="176" customFormat="1" x14ac:dyDescent="0.3">
      <c r="A3331" s="89" t="s">
        <v>526</v>
      </c>
      <c r="B3331" s="90" t="s">
        <v>521</v>
      </c>
      <c r="C3331" s="90" t="s">
        <v>7077</v>
      </c>
      <c r="D3331" s="90" t="s">
        <v>5362</v>
      </c>
    </row>
    <row r="3332" spans="1:4" s="176" customFormat="1" x14ac:dyDescent="0.3">
      <c r="A3332" s="89" t="s">
        <v>526</v>
      </c>
      <c r="B3332" s="90" t="s">
        <v>521</v>
      </c>
      <c r="C3332" s="90" t="s">
        <v>7077</v>
      </c>
      <c r="D3332" s="90" t="s">
        <v>7152</v>
      </c>
    </row>
    <row r="3333" spans="1:4" s="176" customFormat="1" x14ac:dyDescent="0.3">
      <c r="A3333" s="89" t="s">
        <v>526</v>
      </c>
      <c r="B3333" s="90" t="s">
        <v>521</v>
      </c>
      <c r="C3333" s="90" t="s">
        <v>7077</v>
      </c>
      <c r="D3333" s="90" t="s">
        <v>7153</v>
      </c>
    </row>
    <row r="3334" spans="1:4" s="176" customFormat="1" x14ac:dyDescent="0.3">
      <c r="A3334" s="89" t="s">
        <v>526</v>
      </c>
      <c r="B3334" s="90" t="s">
        <v>521</v>
      </c>
      <c r="C3334" s="90" t="s">
        <v>7077</v>
      </c>
      <c r="D3334" s="90" t="s">
        <v>7154</v>
      </c>
    </row>
    <row r="3335" spans="1:4" s="176" customFormat="1" x14ac:dyDescent="0.3">
      <c r="A3335" s="89" t="s">
        <v>526</v>
      </c>
      <c r="B3335" s="90" t="s">
        <v>521</v>
      </c>
      <c r="C3335" s="90" t="s">
        <v>7077</v>
      </c>
      <c r="D3335" s="90" t="s">
        <v>7155</v>
      </c>
    </row>
    <row r="3336" spans="1:4" s="176" customFormat="1" x14ac:dyDescent="0.3">
      <c r="A3336" s="89" t="s">
        <v>526</v>
      </c>
      <c r="B3336" s="90" t="s">
        <v>521</v>
      </c>
      <c r="C3336" s="90" t="s">
        <v>7077</v>
      </c>
      <c r="D3336" s="90" t="s">
        <v>7156</v>
      </c>
    </row>
    <row r="3337" spans="1:4" s="176" customFormat="1" x14ac:dyDescent="0.3">
      <c r="A3337" s="89" t="s">
        <v>526</v>
      </c>
      <c r="B3337" s="90" t="s">
        <v>521</v>
      </c>
      <c r="C3337" s="90" t="s">
        <v>7077</v>
      </c>
      <c r="D3337" s="90" t="s">
        <v>7157</v>
      </c>
    </row>
    <row r="3338" spans="1:4" s="176" customFormat="1" x14ac:dyDescent="0.3">
      <c r="A3338" s="89" t="s">
        <v>526</v>
      </c>
      <c r="B3338" s="90" t="s">
        <v>521</v>
      </c>
      <c r="C3338" s="90" t="s">
        <v>7077</v>
      </c>
      <c r="D3338" s="90" t="s">
        <v>7158</v>
      </c>
    </row>
    <row r="3339" spans="1:4" s="176" customFormat="1" x14ac:dyDescent="0.3">
      <c r="A3339" s="89" t="s">
        <v>526</v>
      </c>
      <c r="B3339" s="90" t="s">
        <v>521</v>
      </c>
      <c r="C3339" s="90" t="s">
        <v>7077</v>
      </c>
      <c r="D3339" s="90" t="s">
        <v>7159</v>
      </c>
    </row>
    <row r="3340" spans="1:4" s="176" customFormat="1" x14ac:dyDescent="0.3">
      <c r="A3340" s="89" t="s">
        <v>526</v>
      </c>
      <c r="B3340" s="90" t="s">
        <v>521</v>
      </c>
      <c r="C3340" s="90" t="s">
        <v>7077</v>
      </c>
      <c r="D3340" s="90" t="s">
        <v>7160</v>
      </c>
    </row>
    <row r="3341" spans="1:4" s="176" customFormat="1" x14ac:dyDescent="0.3">
      <c r="A3341" s="89" t="s">
        <v>526</v>
      </c>
      <c r="B3341" s="90" t="s">
        <v>521</v>
      </c>
      <c r="C3341" s="90" t="s">
        <v>7077</v>
      </c>
      <c r="D3341" s="90" t="s">
        <v>7161</v>
      </c>
    </row>
    <row r="3342" spans="1:4" s="176" customFormat="1" x14ac:dyDescent="0.3">
      <c r="A3342" s="89" t="s">
        <v>526</v>
      </c>
      <c r="B3342" s="90" t="s">
        <v>521</v>
      </c>
      <c r="C3342" s="90" t="s">
        <v>7077</v>
      </c>
      <c r="D3342" s="90" t="s">
        <v>7162</v>
      </c>
    </row>
    <row r="3343" spans="1:4" s="176" customFormat="1" x14ac:dyDescent="0.3">
      <c r="A3343" s="89" t="s">
        <v>526</v>
      </c>
      <c r="B3343" s="90" t="s">
        <v>521</v>
      </c>
      <c r="C3343" s="90" t="s">
        <v>7077</v>
      </c>
      <c r="D3343" s="90" t="s">
        <v>7163</v>
      </c>
    </row>
    <row r="3344" spans="1:4" s="176" customFormat="1" x14ac:dyDescent="0.3">
      <c r="A3344" s="89" t="s">
        <v>526</v>
      </c>
      <c r="B3344" s="90" t="s">
        <v>521</v>
      </c>
      <c r="C3344" s="90" t="s">
        <v>7077</v>
      </c>
      <c r="D3344" s="90" t="s">
        <v>7164</v>
      </c>
    </row>
    <row r="3345" spans="1:4" s="176" customFormat="1" x14ac:dyDescent="0.3">
      <c r="A3345" s="89" t="s">
        <v>526</v>
      </c>
      <c r="B3345" s="90" t="s">
        <v>521</v>
      </c>
      <c r="C3345" s="90" t="s">
        <v>7077</v>
      </c>
      <c r="D3345" s="90" t="s">
        <v>5207</v>
      </c>
    </row>
    <row r="3346" spans="1:4" s="176" customFormat="1" x14ac:dyDescent="0.3">
      <c r="A3346" s="89" t="s">
        <v>526</v>
      </c>
      <c r="B3346" s="90" t="s">
        <v>521</v>
      </c>
      <c r="C3346" s="90" t="s">
        <v>7077</v>
      </c>
      <c r="D3346" s="90" t="s">
        <v>7165</v>
      </c>
    </row>
    <row r="3347" spans="1:4" s="176" customFormat="1" x14ac:dyDescent="0.3">
      <c r="A3347" s="89" t="s">
        <v>526</v>
      </c>
      <c r="B3347" s="90" t="s">
        <v>521</v>
      </c>
      <c r="C3347" s="90" t="s">
        <v>7077</v>
      </c>
      <c r="D3347" s="90" t="s">
        <v>7166</v>
      </c>
    </row>
    <row r="3348" spans="1:4" s="176" customFormat="1" x14ac:dyDescent="0.3">
      <c r="A3348" s="89" t="s">
        <v>526</v>
      </c>
      <c r="B3348" s="90" t="s">
        <v>521</v>
      </c>
      <c r="C3348" s="90" t="s">
        <v>7077</v>
      </c>
      <c r="D3348" s="90" t="s">
        <v>7167</v>
      </c>
    </row>
    <row r="3349" spans="1:4" s="176" customFormat="1" x14ac:dyDescent="0.3">
      <c r="A3349" s="89" t="s">
        <v>526</v>
      </c>
      <c r="B3349" s="90" t="s">
        <v>521</v>
      </c>
      <c r="C3349" s="90" t="s">
        <v>7077</v>
      </c>
      <c r="D3349" s="90" t="s">
        <v>7168</v>
      </c>
    </row>
    <row r="3350" spans="1:4" s="176" customFormat="1" x14ac:dyDescent="0.3">
      <c r="A3350" s="89" t="s">
        <v>526</v>
      </c>
      <c r="B3350" s="90" t="s">
        <v>521</v>
      </c>
      <c r="C3350" s="90" t="s">
        <v>7077</v>
      </c>
      <c r="D3350" s="90" t="s">
        <v>7169</v>
      </c>
    </row>
    <row r="3351" spans="1:4" s="176" customFormat="1" x14ac:dyDescent="0.3">
      <c r="A3351" s="89" t="s">
        <v>526</v>
      </c>
      <c r="B3351" s="90" t="s">
        <v>521</v>
      </c>
      <c r="C3351" s="90" t="s">
        <v>7077</v>
      </c>
      <c r="D3351" s="90" t="s">
        <v>6472</v>
      </c>
    </row>
    <row r="3352" spans="1:4" s="176" customFormat="1" x14ac:dyDescent="0.3">
      <c r="A3352" s="89" t="s">
        <v>526</v>
      </c>
      <c r="B3352" s="90" t="s">
        <v>521</v>
      </c>
      <c r="C3352" s="90" t="s">
        <v>7077</v>
      </c>
      <c r="D3352" s="90" t="s">
        <v>7170</v>
      </c>
    </row>
    <row r="3353" spans="1:4" s="176" customFormat="1" x14ac:dyDescent="0.3">
      <c r="A3353" s="89" t="s">
        <v>526</v>
      </c>
      <c r="B3353" s="90" t="s">
        <v>521</v>
      </c>
      <c r="C3353" s="90" t="s">
        <v>7077</v>
      </c>
      <c r="D3353" s="90" t="s">
        <v>7171</v>
      </c>
    </row>
    <row r="3354" spans="1:4" s="176" customFormat="1" x14ac:dyDescent="0.3">
      <c r="A3354" s="89" t="s">
        <v>526</v>
      </c>
      <c r="B3354" s="90" t="s">
        <v>521</v>
      </c>
      <c r="C3354" s="90" t="s">
        <v>7077</v>
      </c>
      <c r="D3354" s="90" t="s">
        <v>7172</v>
      </c>
    </row>
    <row r="3355" spans="1:4" s="176" customFormat="1" x14ac:dyDescent="0.3">
      <c r="A3355" s="89" t="s">
        <v>526</v>
      </c>
      <c r="B3355" s="90" t="s">
        <v>521</v>
      </c>
      <c r="C3355" s="90" t="s">
        <v>7077</v>
      </c>
      <c r="D3355" s="90" t="s">
        <v>6475</v>
      </c>
    </row>
    <row r="3356" spans="1:4" s="176" customFormat="1" x14ac:dyDescent="0.3">
      <c r="A3356" s="89" t="s">
        <v>526</v>
      </c>
      <c r="B3356" s="90" t="s">
        <v>521</v>
      </c>
      <c r="C3356" s="90" t="s">
        <v>7077</v>
      </c>
      <c r="D3356" s="90" t="s">
        <v>7173</v>
      </c>
    </row>
    <row r="3357" spans="1:4" s="176" customFormat="1" x14ac:dyDescent="0.3">
      <c r="A3357" s="89" t="s">
        <v>526</v>
      </c>
      <c r="B3357" s="90" t="s">
        <v>521</v>
      </c>
      <c r="C3357" s="90" t="s">
        <v>7077</v>
      </c>
      <c r="D3357" s="90" t="s">
        <v>7174</v>
      </c>
    </row>
    <row r="3358" spans="1:4" s="176" customFormat="1" x14ac:dyDescent="0.3">
      <c r="A3358" s="89" t="s">
        <v>526</v>
      </c>
      <c r="B3358" s="90" t="s">
        <v>521</v>
      </c>
      <c r="C3358" s="90" t="s">
        <v>7077</v>
      </c>
      <c r="D3358" s="90" t="s">
        <v>7175</v>
      </c>
    </row>
    <row r="3359" spans="1:4" s="176" customFormat="1" x14ac:dyDescent="0.3">
      <c r="A3359" s="89" t="s">
        <v>526</v>
      </c>
      <c r="B3359" s="90" t="s">
        <v>521</v>
      </c>
      <c r="C3359" s="90" t="s">
        <v>7077</v>
      </c>
      <c r="D3359" s="90" t="s">
        <v>7077</v>
      </c>
    </row>
    <row r="3360" spans="1:4" s="176" customFormat="1" x14ac:dyDescent="0.3">
      <c r="A3360" s="89" t="s">
        <v>526</v>
      </c>
      <c r="B3360" s="90" t="s">
        <v>521</v>
      </c>
      <c r="C3360" s="90" t="s">
        <v>7077</v>
      </c>
      <c r="D3360" s="90" t="s">
        <v>4061</v>
      </c>
    </row>
    <row r="3361" spans="1:4" s="176" customFormat="1" x14ac:dyDescent="0.3">
      <c r="A3361" s="89" t="s">
        <v>526</v>
      </c>
      <c r="B3361" s="90" t="s">
        <v>521</v>
      </c>
      <c r="C3361" s="90" t="s">
        <v>7077</v>
      </c>
      <c r="D3361" s="90" t="s">
        <v>7176</v>
      </c>
    </row>
    <row r="3362" spans="1:4" s="176" customFormat="1" x14ac:dyDescent="0.3">
      <c r="A3362" s="89" t="s">
        <v>526</v>
      </c>
      <c r="B3362" s="90" t="s">
        <v>521</v>
      </c>
      <c r="C3362" s="90" t="s">
        <v>7077</v>
      </c>
      <c r="D3362" s="90" t="s">
        <v>7177</v>
      </c>
    </row>
    <row r="3363" spans="1:4" s="176" customFormat="1" x14ac:dyDescent="0.3">
      <c r="A3363" s="89" t="s">
        <v>526</v>
      </c>
      <c r="B3363" s="90" t="s">
        <v>521</v>
      </c>
      <c r="C3363" s="90" t="s">
        <v>7077</v>
      </c>
      <c r="D3363" s="90" t="s">
        <v>7178</v>
      </c>
    </row>
    <row r="3364" spans="1:4" s="176" customFormat="1" x14ac:dyDescent="0.3">
      <c r="A3364" s="89" t="s">
        <v>526</v>
      </c>
      <c r="B3364" s="90" t="s">
        <v>521</v>
      </c>
      <c r="C3364" s="90" t="s">
        <v>7077</v>
      </c>
      <c r="D3364" s="90" t="s">
        <v>7179</v>
      </c>
    </row>
    <row r="3365" spans="1:4" s="176" customFormat="1" x14ac:dyDescent="0.3">
      <c r="A3365" s="89" t="s">
        <v>526</v>
      </c>
      <c r="B3365" s="90" t="s">
        <v>521</v>
      </c>
      <c r="C3365" s="90" t="s">
        <v>7077</v>
      </c>
      <c r="D3365" s="90" t="s">
        <v>7180</v>
      </c>
    </row>
    <row r="3366" spans="1:4" s="176" customFormat="1" x14ac:dyDescent="0.3">
      <c r="A3366" s="89" t="s">
        <v>526</v>
      </c>
      <c r="B3366" s="90" t="s">
        <v>521</v>
      </c>
      <c r="C3366" s="90" t="s">
        <v>7077</v>
      </c>
      <c r="D3366" s="90" t="s">
        <v>7181</v>
      </c>
    </row>
    <row r="3367" spans="1:4" s="176" customFormat="1" x14ac:dyDescent="0.3">
      <c r="A3367" s="89" t="s">
        <v>526</v>
      </c>
      <c r="B3367" s="90" t="s">
        <v>521</v>
      </c>
      <c r="C3367" s="90" t="s">
        <v>7077</v>
      </c>
      <c r="D3367" s="90" t="s">
        <v>7182</v>
      </c>
    </row>
    <row r="3368" spans="1:4" s="176" customFormat="1" x14ac:dyDescent="0.3">
      <c r="A3368" s="89" t="s">
        <v>526</v>
      </c>
      <c r="B3368" s="90" t="s">
        <v>521</v>
      </c>
      <c r="C3368" s="90" t="s">
        <v>7077</v>
      </c>
      <c r="D3368" s="90" t="s">
        <v>6717</v>
      </c>
    </row>
    <row r="3369" spans="1:4" s="176" customFormat="1" x14ac:dyDescent="0.3">
      <c r="A3369" s="89" t="s">
        <v>526</v>
      </c>
      <c r="B3369" s="90" t="s">
        <v>521</v>
      </c>
      <c r="C3369" s="90" t="s">
        <v>7077</v>
      </c>
      <c r="D3369" s="90" t="s">
        <v>7183</v>
      </c>
    </row>
    <row r="3370" spans="1:4" s="176" customFormat="1" x14ac:dyDescent="0.3">
      <c r="A3370" s="89" t="s">
        <v>526</v>
      </c>
      <c r="B3370" s="90" t="s">
        <v>521</v>
      </c>
      <c r="C3370" s="90" t="s">
        <v>7077</v>
      </c>
      <c r="D3370" s="90" t="s">
        <v>7184</v>
      </c>
    </row>
    <row r="3371" spans="1:4" s="176" customFormat="1" x14ac:dyDescent="0.3">
      <c r="A3371" s="89" t="s">
        <v>526</v>
      </c>
      <c r="B3371" s="90" t="s">
        <v>521</v>
      </c>
      <c r="C3371" s="90" t="s">
        <v>7077</v>
      </c>
      <c r="D3371" s="90" t="s">
        <v>7185</v>
      </c>
    </row>
    <row r="3372" spans="1:4" s="176" customFormat="1" x14ac:dyDescent="0.3">
      <c r="A3372" s="89" t="s">
        <v>526</v>
      </c>
      <c r="B3372" s="90" t="s">
        <v>521</v>
      </c>
      <c r="C3372" s="90" t="s">
        <v>7077</v>
      </c>
      <c r="D3372" s="90" t="s">
        <v>7186</v>
      </c>
    </row>
    <row r="3373" spans="1:4" s="176" customFormat="1" x14ac:dyDescent="0.3">
      <c r="A3373" s="89" t="s">
        <v>526</v>
      </c>
      <c r="B3373" s="90" t="s">
        <v>521</v>
      </c>
      <c r="C3373" s="90" t="s">
        <v>7077</v>
      </c>
      <c r="D3373" s="90" t="s">
        <v>7187</v>
      </c>
    </row>
    <row r="3374" spans="1:4" s="176" customFormat="1" x14ac:dyDescent="0.3">
      <c r="A3374" s="89" t="s">
        <v>526</v>
      </c>
      <c r="B3374" s="90" t="s">
        <v>521</v>
      </c>
      <c r="C3374" s="90" t="s">
        <v>7077</v>
      </c>
      <c r="D3374" s="90" t="s">
        <v>7188</v>
      </c>
    </row>
    <row r="3375" spans="1:4" s="176" customFormat="1" x14ac:dyDescent="0.3">
      <c r="A3375" s="89" t="s">
        <v>526</v>
      </c>
      <c r="B3375" s="90" t="s">
        <v>521</v>
      </c>
      <c r="C3375" s="90" t="s">
        <v>7077</v>
      </c>
      <c r="D3375" s="90" t="s">
        <v>4502</v>
      </c>
    </row>
    <row r="3376" spans="1:4" s="176" customFormat="1" x14ac:dyDescent="0.3">
      <c r="A3376" s="89" t="s">
        <v>526</v>
      </c>
      <c r="B3376" s="90" t="s">
        <v>521</v>
      </c>
      <c r="C3376" s="90" t="s">
        <v>7077</v>
      </c>
      <c r="D3376" s="90" t="s">
        <v>5330</v>
      </c>
    </row>
    <row r="3377" spans="1:4" s="176" customFormat="1" x14ac:dyDescent="0.3">
      <c r="A3377" s="89" t="s">
        <v>526</v>
      </c>
      <c r="B3377" s="90" t="s">
        <v>521</v>
      </c>
      <c r="C3377" s="90" t="s">
        <v>7077</v>
      </c>
      <c r="D3377" s="90" t="s">
        <v>7189</v>
      </c>
    </row>
    <row r="3378" spans="1:4" s="176" customFormat="1" x14ac:dyDescent="0.3">
      <c r="A3378" s="89" t="s">
        <v>526</v>
      </c>
      <c r="B3378" s="90" t="s">
        <v>521</v>
      </c>
      <c r="C3378" s="90" t="s">
        <v>7077</v>
      </c>
      <c r="D3378" s="90" t="s">
        <v>5929</v>
      </c>
    </row>
    <row r="3379" spans="1:4" s="176" customFormat="1" x14ac:dyDescent="0.3">
      <c r="A3379" s="89" t="s">
        <v>526</v>
      </c>
      <c r="B3379" s="90" t="s">
        <v>521</v>
      </c>
      <c r="C3379" s="90" t="s">
        <v>7077</v>
      </c>
      <c r="D3379" s="90" t="s">
        <v>7190</v>
      </c>
    </row>
    <row r="3380" spans="1:4" s="176" customFormat="1" x14ac:dyDescent="0.3">
      <c r="A3380" s="89" t="s">
        <v>526</v>
      </c>
      <c r="B3380" s="90" t="s">
        <v>521</v>
      </c>
      <c r="C3380" s="90" t="s">
        <v>7077</v>
      </c>
      <c r="D3380" s="90" t="s">
        <v>7191</v>
      </c>
    </row>
    <row r="3381" spans="1:4" s="176" customFormat="1" x14ac:dyDescent="0.3">
      <c r="A3381" s="89" t="s">
        <v>526</v>
      </c>
      <c r="B3381" s="90" t="s">
        <v>521</v>
      </c>
      <c r="C3381" s="90" t="s">
        <v>7077</v>
      </c>
      <c r="D3381" s="90" t="s">
        <v>7192</v>
      </c>
    </row>
    <row r="3382" spans="1:4" s="176" customFormat="1" x14ac:dyDescent="0.3">
      <c r="A3382" s="89" t="s">
        <v>526</v>
      </c>
      <c r="B3382" s="90" t="s">
        <v>521</v>
      </c>
      <c r="C3382" s="90" t="s">
        <v>7193</v>
      </c>
      <c r="D3382" s="90" t="s">
        <v>7194</v>
      </c>
    </row>
    <row r="3383" spans="1:4" s="176" customFormat="1" x14ac:dyDescent="0.3">
      <c r="A3383" s="89" t="s">
        <v>526</v>
      </c>
      <c r="B3383" s="90" t="s">
        <v>521</v>
      </c>
      <c r="C3383" s="90" t="s">
        <v>7193</v>
      </c>
      <c r="D3383" s="90" t="s">
        <v>5504</v>
      </c>
    </row>
    <row r="3384" spans="1:4" s="176" customFormat="1" x14ac:dyDescent="0.3">
      <c r="A3384" s="89" t="s">
        <v>526</v>
      </c>
      <c r="B3384" s="90" t="s">
        <v>521</v>
      </c>
      <c r="C3384" s="90" t="s">
        <v>7193</v>
      </c>
      <c r="D3384" s="90" t="s">
        <v>7195</v>
      </c>
    </row>
    <row r="3385" spans="1:4" s="176" customFormat="1" x14ac:dyDescent="0.3">
      <c r="A3385" s="89" t="s">
        <v>526</v>
      </c>
      <c r="B3385" s="90" t="s">
        <v>521</v>
      </c>
      <c r="C3385" s="90" t="s">
        <v>7193</v>
      </c>
      <c r="D3385" s="90" t="s">
        <v>7196</v>
      </c>
    </row>
    <row r="3386" spans="1:4" s="176" customFormat="1" x14ac:dyDescent="0.3">
      <c r="A3386" s="89" t="s">
        <v>526</v>
      </c>
      <c r="B3386" s="90" t="s">
        <v>521</v>
      </c>
      <c r="C3386" s="90" t="s">
        <v>7193</v>
      </c>
      <c r="D3386" s="90" t="s">
        <v>7197</v>
      </c>
    </row>
    <row r="3387" spans="1:4" s="176" customFormat="1" x14ac:dyDescent="0.3">
      <c r="A3387" s="89" t="s">
        <v>526</v>
      </c>
      <c r="B3387" s="90" t="s">
        <v>521</v>
      </c>
      <c r="C3387" s="90" t="s">
        <v>7193</v>
      </c>
      <c r="D3387" s="90" t="s">
        <v>7198</v>
      </c>
    </row>
    <row r="3388" spans="1:4" s="176" customFormat="1" x14ac:dyDescent="0.3">
      <c r="A3388" s="89" t="s">
        <v>526</v>
      </c>
      <c r="B3388" s="90" t="s">
        <v>521</v>
      </c>
      <c r="C3388" s="90" t="s">
        <v>7193</v>
      </c>
      <c r="D3388" s="90" t="s">
        <v>7193</v>
      </c>
    </row>
    <row r="3389" spans="1:4" s="176" customFormat="1" x14ac:dyDescent="0.3">
      <c r="A3389" s="89" t="s">
        <v>526</v>
      </c>
      <c r="B3389" s="90" t="s">
        <v>521</v>
      </c>
      <c r="C3389" s="90" t="s">
        <v>7193</v>
      </c>
      <c r="D3389" s="90" t="s">
        <v>7199</v>
      </c>
    </row>
    <row r="3390" spans="1:4" s="176" customFormat="1" x14ac:dyDescent="0.3">
      <c r="A3390" s="89" t="s">
        <v>526</v>
      </c>
      <c r="B3390" s="90" t="s">
        <v>521</v>
      </c>
      <c r="C3390" s="90" t="s">
        <v>7193</v>
      </c>
      <c r="D3390" s="90" t="s">
        <v>7200</v>
      </c>
    </row>
    <row r="3391" spans="1:4" s="176" customFormat="1" x14ac:dyDescent="0.3">
      <c r="A3391" s="89" t="s">
        <v>526</v>
      </c>
      <c r="B3391" s="90" t="s">
        <v>521</v>
      </c>
      <c r="C3391" s="90" t="s">
        <v>7193</v>
      </c>
      <c r="D3391" s="90" t="s">
        <v>7201</v>
      </c>
    </row>
    <row r="3392" spans="1:4" s="176" customFormat="1" x14ac:dyDescent="0.3">
      <c r="A3392" s="89" t="s">
        <v>526</v>
      </c>
      <c r="B3392" s="90" t="s">
        <v>521</v>
      </c>
      <c r="C3392" s="90" t="s">
        <v>7193</v>
      </c>
      <c r="D3392" s="90" t="s">
        <v>7202</v>
      </c>
    </row>
    <row r="3393" spans="1:4" s="176" customFormat="1" x14ac:dyDescent="0.3">
      <c r="A3393" s="89" t="s">
        <v>526</v>
      </c>
      <c r="B3393" s="90" t="s">
        <v>521</v>
      </c>
      <c r="C3393" s="90" t="s">
        <v>7193</v>
      </c>
      <c r="D3393" s="90" t="s">
        <v>7203</v>
      </c>
    </row>
    <row r="3394" spans="1:4" s="176" customFormat="1" x14ac:dyDescent="0.3">
      <c r="A3394" s="89" t="s">
        <v>526</v>
      </c>
      <c r="B3394" s="90" t="s">
        <v>521</v>
      </c>
      <c r="C3394" s="90" t="s">
        <v>7193</v>
      </c>
      <c r="D3394" s="90" t="s">
        <v>7204</v>
      </c>
    </row>
    <row r="3395" spans="1:4" s="176" customFormat="1" x14ac:dyDescent="0.3">
      <c r="A3395" s="89" t="s">
        <v>526</v>
      </c>
      <c r="B3395" s="90" t="s">
        <v>521</v>
      </c>
      <c r="C3395" s="90" t="s">
        <v>7193</v>
      </c>
      <c r="D3395" s="90" t="s">
        <v>7205</v>
      </c>
    </row>
    <row r="3396" spans="1:4" s="176" customFormat="1" x14ac:dyDescent="0.3">
      <c r="A3396" s="89" t="s">
        <v>526</v>
      </c>
      <c r="B3396" s="90" t="s">
        <v>521</v>
      </c>
      <c r="C3396" s="90" t="s">
        <v>7193</v>
      </c>
      <c r="D3396" s="90" t="s">
        <v>7206</v>
      </c>
    </row>
    <row r="3397" spans="1:4" s="176" customFormat="1" x14ac:dyDescent="0.3">
      <c r="A3397" s="89" t="s">
        <v>526</v>
      </c>
      <c r="B3397" s="90" t="s">
        <v>521</v>
      </c>
      <c r="C3397" s="90" t="s">
        <v>7193</v>
      </c>
      <c r="D3397" s="90" t="s">
        <v>7207</v>
      </c>
    </row>
    <row r="3398" spans="1:4" s="176" customFormat="1" x14ac:dyDescent="0.3">
      <c r="A3398" s="89" t="s">
        <v>526</v>
      </c>
      <c r="B3398" s="90" t="s">
        <v>521</v>
      </c>
      <c r="C3398" s="90" t="s">
        <v>7193</v>
      </c>
      <c r="D3398" s="90" t="s">
        <v>6002</v>
      </c>
    </row>
    <row r="3399" spans="1:4" s="176" customFormat="1" x14ac:dyDescent="0.3">
      <c r="A3399" s="89" t="s">
        <v>526</v>
      </c>
      <c r="B3399" s="90" t="s">
        <v>521</v>
      </c>
      <c r="C3399" s="90" t="s">
        <v>7193</v>
      </c>
      <c r="D3399" s="90" t="s">
        <v>7208</v>
      </c>
    </row>
    <row r="3400" spans="1:4" s="176" customFormat="1" x14ac:dyDescent="0.3">
      <c r="A3400" s="89" t="s">
        <v>526</v>
      </c>
      <c r="B3400" s="90" t="s">
        <v>521</v>
      </c>
      <c r="C3400" s="90" t="s">
        <v>7193</v>
      </c>
      <c r="D3400" s="90" t="s">
        <v>7209</v>
      </c>
    </row>
    <row r="3401" spans="1:4" s="176" customFormat="1" x14ac:dyDescent="0.3">
      <c r="A3401" s="89" t="s">
        <v>526</v>
      </c>
      <c r="B3401" s="90" t="s">
        <v>521</v>
      </c>
      <c r="C3401" s="90" t="s">
        <v>7193</v>
      </c>
      <c r="D3401" s="90" t="s">
        <v>7210</v>
      </c>
    </row>
    <row r="3402" spans="1:4" s="176" customFormat="1" x14ac:dyDescent="0.3">
      <c r="A3402" s="89" t="s">
        <v>526</v>
      </c>
      <c r="B3402" s="90" t="s">
        <v>521</v>
      </c>
      <c r="C3402" s="90" t="s">
        <v>7193</v>
      </c>
      <c r="D3402" s="90" t="s">
        <v>7211</v>
      </c>
    </row>
    <row r="3403" spans="1:4" s="176" customFormat="1" x14ac:dyDescent="0.3">
      <c r="A3403" s="89" t="s">
        <v>526</v>
      </c>
      <c r="B3403" s="90" t="s">
        <v>521</v>
      </c>
      <c r="C3403" s="90" t="s">
        <v>7193</v>
      </c>
      <c r="D3403" s="90" t="s">
        <v>7212</v>
      </c>
    </row>
    <row r="3404" spans="1:4" s="176" customFormat="1" x14ac:dyDescent="0.3">
      <c r="A3404" s="89" t="s">
        <v>526</v>
      </c>
      <c r="B3404" s="90" t="s">
        <v>521</v>
      </c>
      <c r="C3404" s="90" t="s">
        <v>7193</v>
      </c>
      <c r="D3404" s="90" t="s">
        <v>7213</v>
      </c>
    </row>
    <row r="3405" spans="1:4" s="176" customFormat="1" x14ac:dyDescent="0.3">
      <c r="A3405" s="89" t="s">
        <v>526</v>
      </c>
      <c r="B3405" s="90" t="s">
        <v>521</v>
      </c>
      <c r="C3405" s="90" t="s">
        <v>7193</v>
      </c>
      <c r="D3405" s="90" t="s">
        <v>7214</v>
      </c>
    </row>
    <row r="3406" spans="1:4" s="176" customFormat="1" x14ac:dyDescent="0.3">
      <c r="A3406" s="89" t="s">
        <v>526</v>
      </c>
      <c r="B3406" s="90" t="s">
        <v>521</v>
      </c>
      <c r="C3406" s="90" t="s">
        <v>7193</v>
      </c>
      <c r="D3406" s="90" t="s">
        <v>7215</v>
      </c>
    </row>
    <row r="3407" spans="1:4" s="176" customFormat="1" x14ac:dyDescent="0.3">
      <c r="A3407" s="89" t="s">
        <v>526</v>
      </c>
      <c r="B3407" s="90" t="s">
        <v>521</v>
      </c>
      <c r="C3407" s="90" t="s">
        <v>7193</v>
      </c>
      <c r="D3407" s="90" t="s">
        <v>7216</v>
      </c>
    </row>
    <row r="3408" spans="1:4" s="176" customFormat="1" x14ac:dyDescent="0.3">
      <c r="A3408" s="89" t="s">
        <v>526</v>
      </c>
      <c r="B3408" s="90" t="s">
        <v>521</v>
      </c>
      <c r="C3408" s="90" t="s">
        <v>7193</v>
      </c>
      <c r="D3408" s="90" t="s">
        <v>7217</v>
      </c>
    </row>
    <row r="3409" spans="1:4" s="176" customFormat="1" x14ac:dyDescent="0.3">
      <c r="A3409" s="89" t="s">
        <v>526</v>
      </c>
      <c r="B3409" s="90" t="s">
        <v>521</v>
      </c>
      <c r="C3409" s="90" t="s">
        <v>7193</v>
      </c>
      <c r="D3409" s="90" t="s">
        <v>7218</v>
      </c>
    </row>
    <row r="3410" spans="1:4" s="176" customFormat="1" x14ac:dyDescent="0.3">
      <c r="A3410" s="89" t="s">
        <v>526</v>
      </c>
      <c r="B3410" s="90" t="s">
        <v>521</v>
      </c>
      <c r="C3410" s="90" t="s">
        <v>7193</v>
      </c>
      <c r="D3410" s="90" t="s">
        <v>7219</v>
      </c>
    </row>
    <row r="3411" spans="1:4" s="176" customFormat="1" x14ac:dyDescent="0.3">
      <c r="A3411" s="89" t="s">
        <v>526</v>
      </c>
      <c r="B3411" s="90" t="s">
        <v>521</v>
      </c>
      <c r="C3411" s="90" t="s">
        <v>7220</v>
      </c>
      <c r="D3411" s="90" t="s">
        <v>7221</v>
      </c>
    </row>
    <row r="3412" spans="1:4" s="176" customFormat="1" x14ac:dyDescent="0.3">
      <c r="A3412" s="89" t="s">
        <v>526</v>
      </c>
      <c r="B3412" s="90" t="s">
        <v>521</v>
      </c>
      <c r="C3412" s="90" t="s">
        <v>7220</v>
      </c>
      <c r="D3412" s="90" t="s">
        <v>7222</v>
      </c>
    </row>
    <row r="3413" spans="1:4" s="176" customFormat="1" x14ac:dyDescent="0.3">
      <c r="A3413" s="89" t="s">
        <v>526</v>
      </c>
      <c r="B3413" s="90" t="s">
        <v>521</v>
      </c>
      <c r="C3413" s="90" t="s">
        <v>7220</v>
      </c>
      <c r="D3413" s="90" t="s">
        <v>7223</v>
      </c>
    </row>
    <row r="3414" spans="1:4" s="176" customFormat="1" x14ac:dyDescent="0.3">
      <c r="A3414" s="89" t="s">
        <v>526</v>
      </c>
      <c r="B3414" s="90" t="s">
        <v>521</v>
      </c>
      <c r="C3414" s="90" t="s">
        <v>7220</v>
      </c>
      <c r="D3414" s="90" t="s">
        <v>7224</v>
      </c>
    </row>
    <row r="3415" spans="1:4" s="176" customFormat="1" x14ac:dyDescent="0.3">
      <c r="A3415" s="89" t="s">
        <v>526</v>
      </c>
      <c r="B3415" s="90" t="s">
        <v>521</v>
      </c>
      <c r="C3415" s="90" t="s">
        <v>7220</v>
      </c>
      <c r="D3415" s="90" t="s">
        <v>7225</v>
      </c>
    </row>
    <row r="3416" spans="1:4" s="176" customFormat="1" x14ac:dyDescent="0.3">
      <c r="A3416" s="89" t="s">
        <v>526</v>
      </c>
      <c r="B3416" s="90" t="s">
        <v>521</v>
      </c>
      <c r="C3416" s="90" t="s">
        <v>7220</v>
      </c>
      <c r="D3416" s="90" t="s">
        <v>7226</v>
      </c>
    </row>
    <row r="3417" spans="1:4" s="176" customFormat="1" x14ac:dyDescent="0.3">
      <c r="A3417" s="89" t="s">
        <v>526</v>
      </c>
      <c r="B3417" s="90" t="s">
        <v>521</v>
      </c>
      <c r="C3417" s="90" t="s">
        <v>7220</v>
      </c>
      <c r="D3417" s="90" t="s">
        <v>7227</v>
      </c>
    </row>
    <row r="3418" spans="1:4" s="176" customFormat="1" x14ac:dyDescent="0.3">
      <c r="A3418" s="89" t="s">
        <v>526</v>
      </c>
      <c r="B3418" s="90" t="s">
        <v>521</v>
      </c>
      <c r="C3418" s="90" t="s">
        <v>7220</v>
      </c>
      <c r="D3418" s="90" t="s">
        <v>7228</v>
      </c>
    </row>
    <row r="3419" spans="1:4" s="176" customFormat="1" x14ac:dyDescent="0.3">
      <c r="A3419" s="89" t="s">
        <v>526</v>
      </c>
      <c r="B3419" s="90" t="s">
        <v>521</v>
      </c>
      <c r="C3419" s="90" t="s">
        <v>7220</v>
      </c>
      <c r="D3419" s="90" t="s">
        <v>7229</v>
      </c>
    </row>
    <row r="3420" spans="1:4" s="176" customFormat="1" x14ac:dyDescent="0.3">
      <c r="A3420" s="89" t="s">
        <v>526</v>
      </c>
      <c r="B3420" s="90" t="s">
        <v>521</v>
      </c>
      <c r="C3420" s="90" t="s">
        <v>7220</v>
      </c>
      <c r="D3420" s="90" t="s">
        <v>6563</v>
      </c>
    </row>
    <row r="3421" spans="1:4" s="176" customFormat="1" x14ac:dyDescent="0.3">
      <c r="A3421" s="89" t="s">
        <v>526</v>
      </c>
      <c r="B3421" s="90" t="s">
        <v>521</v>
      </c>
      <c r="C3421" s="90" t="s">
        <v>7220</v>
      </c>
      <c r="D3421" s="90" t="s">
        <v>7230</v>
      </c>
    </row>
    <row r="3422" spans="1:4" s="176" customFormat="1" x14ac:dyDescent="0.3">
      <c r="A3422" s="89" t="s">
        <v>526</v>
      </c>
      <c r="B3422" s="90" t="s">
        <v>521</v>
      </c>
      <c r="C3422" s="90" t="s">
        <v>7220</v>
      </c>
      <c r="D3422" s="90" t="s">
        <v>7231</v>
      </c>
    </row>
    <row r="3423" spans="1:4" s="176" customFormat="1" x14ac:dyDescent="0.3">
      <c r="A3423" s="89" t="s">
        <v>526</v>
      </c>
      <c r="B3423" s="90" t="s">
        <v>521</v>
      </c>
      <c r="C3423" s="90" t="s">
        <v>7220</v>
      </c>
      <c r="D3423" s="90" t="s">
        <v>7232</v>
      </c>
    </row>
    <row r="3424" spans="1:4" s="176" customFormat="1" x14ac:dyDescent="0.3">
      <c r="A3424" s="89" t="s">
        <v>526</v>
      </c>
      <c r="B3424" s="90" t="s">
        <v>521</v>
      </c>
      <c r="C3424" s="90" t="s">
        <v>7220</v>
      </c>
      <c r="D3424" s="90" t="s">
        <v>7233</v>
      </c>
    </row>
    <row r="3425" spans="1:4" s="176" customFormat="1" x14ac:dyDescent="0.3">
      <c r="A3425" s="89" t="s">
        <v>526</v>
      </c>
      <c r="B3425" s="90" t="s">
        <v>521</v>
      </c>
      <c r="C3425" s="90" t="s">
        <v>7220</v>
      </c>
      <c r="D3425" s="90" t="s">
        <v>7234</v>
      </c>
    </row>
    <row r="3426" spans="1:4" s="176" customFormat="1" x14ac:dyDescent="0.3">
      <c r="A3426" s="89" t="s">
        <v>526</v>
      </c>
      <c r="B3426" s="90" t="s">
        <v>521</v>
      </c>
      <c r="C3426" s="90" t="s">
        <v>7220</v>
      </c>
      <c r="D3426" s="90" t="s">
        <v>7235</v>
      </c>
    </row>
    <row r="3427" spans="1:4" s="176" customFormat="1" x14ac:dyDescent="0.3">
      <c r="A3427" s="89" t="s">
        <v>526</v>
      </c>
      <c r="B3427" s="90" t="s">
        <v>521</v>
      </c>
      <c r="C3427" s="90" t="s">
        <v>7220</v>
      </c>
      <c r="D3427" s="90" t="s">
        <v>7236</v>
      </c>
    </row>
    <row r="3428" spans="1:4" s="176" customFormat="1" x14ac:dyDescent="0.3">
      <c r="A3428" s="89" t="s">
        <v>526</v>
      </c>
      <c r="B3428" s="90" t="s">
        <v>521</v>
      </c>
      <c r="C3428" s="90" t="s">
        <v>7220</v>
      </c>
      <c r="D3428" s="90" t="s">
        <v>7237</v>
      </c>
    </row>
    <row r="3429" spans="1:4" s="176" customFormat="1" x14ac:dyDescent="0.3">
      <c r="A3429" s="89" t="s">
        <v>526</v>
      </c>
      <c r="B3429" s="90" t="s">
        <v>521</v>
      </c>
      <c r="C3429" s="90" t="s">
        <v>7220</v>
      </c>
      <c r="D3429" s="90" t="s">
        <v>7238</v>
      </c>
    </row>
    <row r="3430" spans="1:4" s="176" customFormat="1" x14ac:dyDescent="0.3">
      <c r="A3430" s="89" t="s">
        <v>526</v>
      </c>
      <c r="B3430" s="90" t="s">
        <v>521</v>
      </c>
      <c r="C3430" s="90" t="s">
        <v>7220</v>
      </c>
      <c r="D3430" s="90" t="s">
        <v>7239</v>
      </c>
    </row>
    <row r="3431" spans="1:4" s="176" customFormat="1" x14ac:dyDescent="0.3">
      <c r="A3431" s="89" t="s">
        <v>526</v>
      </c>
      <c r="B3431" s="90" t="s">
        <v>521</v>
      </c>
      <c r="C3431" s="90" t="s">
        <v>7220</v>
      </c>
      <c r="D3431" s="90" t="s">
        <v>7240</v>
      </c>
    </row>
    <row r="3432" spans="1:4" s="176" customFormat="1" x14ac:dyDescent="0.3">
      <c r="A3432" s="89" t="s">
        <v>526</v>
      </c>
      <c r="B3432" s="90" t="s">
        <v>521</v>
      </c>
      <c r="C3432" s="90" t="s">
        <v>7220</v>
      </c>
      <c r="D3432" s="90" t="s">
        <v>7220</v>
      </c>
    </row>
    <row r="3433" spans="1:4" s="176" customFormat="1" x14ac:dyDescent="0.3">
      <c r="A3433" s="89" t="s">
        <v>526</v>
      </c>
      <c r="B3433" s="90" t="s">
        <v>521</v>
      </c>
      <c r="C3433" s="90" t="s">
        <v>7220</v>
      </c>
      <c r="D3433" s="90" t="s">
        <v>7241</v>
      </c>
    </row>
    <row r="3434" spans="1:4" s="176" customFormat="1" x14ac:dyDescent="0.3">
      <c r="A3434" s="89" t="s">
        <v>526</v>
      </c>
      <c r="B3434" s="90" t="s">
        <v>521</v>
      </c>
      <c r="C3434" s="90" t="s">
        <v>7220</v>
      </c>
      <c r="D3434" s="90" t="s">
        <v>7242</v>
      </c>
    </row>
    <row r="3435" spans="1:4" s="176" customFormat="1" x14ac:dyDescent="0.3">
      <c r="A3435" s="89" t="s">
        <v>526</v>
      </c>
      <c r="B3435" s="90" t="s">
        <v>521</v>
      </c>
      <c r="C3435" s="90" t="s">
        <v>7220</v>
      </c>
      <c r="D3435" s="90" t="s">
        <v>7243</v>
      </c>
    </row>
    <row r="3436" spans="1:4" s="176" customFormat="1" x14ac:dyDescent="0.3">
      <c r="A3436" s="89" t="s">
        <v>526</v>
      </c>
      <c r="B3436" s="90" t="s">
        <v>521</v>
      </c>
      <c r="C3436" s="90" t="s">
        <v>7220</v>
      </c>
      <c r="D3436" s="90" t="s">
        <v>7244</v>
      </c>
    </row>
    <row r="3437" spans="1:4" s="176" customFormat="1" x14ac:dyDescent="0.3">
      <c r="A3437" s="89" t="s">
        <v>526</v>
      </c>
      <c r="B3437" s="90" t="s">
        <v>521</v>
      </c>
      <c r="C3437" s="90" t="s">
        <v>7220</v>
      </c>
      <c r="D3437" s="90" t="s">
        <v>7245</v>
      </c>
    </row>
    <row r="3438" spans="1:4" s="176" customFormat="1" x14ac:dyDescent="0.3">
      <c r="A3438" s="89" t="s">
        <v>526</v>
      </c>
      <c r="B3438" s="90" t="s">
        <v>521</v>
      </c>
      <c r="C3438" s="90" t="s">
        <v>7220</v>
      </c>
      <c r="D3438" s="90" t="s">
        <v>7246</v>
      </c>
    </row>
    <row r="3439" spans="1:4" s="176" customFormat="1" x14ac:dyDescent="0.3">
      <c r="A3439" s="89" t="s">
        <v>526</v>
      </c>
      <c r="B3439" s="90" t="s">
        <v>521</v>
      </c>
      <c r="C3439" s="90" t="s">
        <v>7220</v>
      </c>
      <c r="D3439" s="90" t="s">
        <v>7247</v>
      </c>
    </row>
    <row r="3440" spans="1:4" s="176" customFormat="1" x14ac:dyDescent="0.3">
      <c r="A3440" s="89" t="s">
        <v>526</v>
      </c>
      <c r="B3440" s="90" t="s">
        <v>521</v>
      </c>
      <c r="C3440" s="90" t="s">
        <v>7220</v>
      </c>
      <c r="D3440" s="90" t="s">
        <v>7248</v>
      </c>
    </row>
    <row r="3441" spans="1:4" s="176" customFormat="1" x14ac:dyDescent="0.3">
      <c r="A3441" s="89" t="s">
        <v>526</v>
      </c>
      <c r="B3441" s="90" t="s">
        <v>521</v>
      </c>
      <c r="C3441" s="90" t="s">
        <v>7220</v>
      </c>
      <c r="D3441" s="90" t="s">
        <v>7249</v>
      </c>
    </row>
    <row r="3442" spans="1:4" s="176" customFormat="1" x14ac:dyDescent="0.3">
      <c r="A3442" s="89" t="s">
        <v>526</v>
      </c>
      <c r="B3442" s="90" t="s">
        <v>521</v>
      </c>
      <c r="C3442" s="90" t="s">
        <v>7220</v>
      </c>
      <c r="D3442" s="90" t="s">
        <v>7250</v>
      </c>
    </row>
    <row r="3443" spans="1:4" s="176" customFormat="1" x14ac:dyDescent="0.3">
      <c r="A3443" s="89" t="s">
        <v>526</v>
      </c>
      <c r="B3443" s="90" t="s">
        <v>521</v>
      </c>
      <c r="C3443" s="90" t="s">
        <v>7220</v>
      </c>
      <c r="D3443" s="90" t="s">
        <v>7251</v>
      </c>
    </row>
    <row r="3444" spans="1:4" s="176" customFormat="1" x14ac:dyDescent="0.3">
      <c r="A3444" s="89" t="s">
        <v>526</v>
      </c>
      <c r="B3444" s="90" t="s">
        <v>521</v>
      </c>
      <c r="C3444" s="90" t="s">
        <v>7220</v>
      </c>
      <c r="D3444" s="90" t="s">
        <v>5337</v>
      </c>
    </row>
    <row r="3445" spans="1:4" s="176" customFormat="1" x14ac:dyDescent="0.3">
      <c r="A3445" s="89" t="s">
        <v>526</v>
      </c>
      <c r="B3445" s="90" t="s">
        <v>521</v>
      </c>
      <c r="C3445" s="90" t="s">
        <v>7220</v>
      </c>
      <c r="D3445" s="90" t="s">
        <v>7252</v>
      </c>
    </row>
    <row r="3446" spans="1:4" s="176" customFormat="1" x14ac:dyDescent="0.3">
      <c r="A3446" s="89" t="s">
        <v>526</v>
      </c>
      <c r="B3446" s="90" t="s">
        <v>521</v>
      </c>
      <c r="C3446" s="90" t="s">
        <v>7220</v>
      </c>
      <c r="D3446" s="90" t="s">
        <v>7253</v>
      </c>
    </row>
    <row r="3447" spans="1:4" s="176" customFormat="1" x14ac:dyDescent="0.3">
      <c r="A3447" s="89" t="s">
        <v>526</v>
      </c>
      <c r="B3447" s="90" t="s">
        <v>521</v>
      </c>
      <c r="C3447" s="90" t="s">
        <v>7220</v>
      </c>
      <c r="D3447" s="90" t="s">
        <v>5362</v>
      </c>
    </row>
    <row r="3448" spans="1:4" s="176" customFormat="1" x14ac:dyDescent="0.3">
      <c r="A3448" s="89" t="s">
        <v>526</v>
      </c>
      <c r="B3448" s="90" t="s">
        <v>521</v>
      </c>
      <c r="C3448" s="90" t="s">
        <v>7220</v>
      </c>
      <c r="D3448" s="90" t="s">
        <v>7254</v>
      </c>
    </row>
    <row r="3449" spans="1:4" s="176" customFormat="1" x14ac:dyDescent="0.3">
      <c r="A3449" s="89" t="s">
        <v>526</v>
      </c>
      <c r="B3449" s="90" t="s">
        <v>521</v>
      </c>
      <c r="C3449" s="90" t="s">
        <v>7220</v>
      </c>
      <c r="D3449" s="90" t="s">
        <v>7255</v>
      </c>
    </row>
    <row r="3450" spans="1:4" s="176" customFormat="1" x14ac:dyDescent="0.3">
      <c r="A3450" s="89" t="s">
        <v>526</v>
      </c>
      <c r="B3450" s="90" t="s">
        <v>521</v>
      </c>
      <c r="C3450" s="90" t="s">
        <v>7220</v>
      </c>
      <c r="D3450" s="90" t="s">
        <v>7256</v>
      </c>
    </row>
    <row r="3451" spans="1:4" s="176" customFormat="1" x14ac:dyDescent="0.3">
      <c r="A3451" s="89" t="s">
        <v>526</v>
      </c>
      <c r="B3451" s="90" t="s">
        <v>521</v>
      </c>
      <c r="C3451" s="90" t="s">
        <v>7220</v>
      </c>
      <c r="D3451" s="90" t="s">
        <v>7257</v>
      </c>
    </row>
    <row r="3452" spans="1:4" s="176" customFormat="1" x14ac:dyDescent="0.3">
      <c r="A3452" s="89" t="s">
        <v>526</v>
      </c>
      <c r="B3452" s="90" t="s">
        <v>521</v>
      </c>
      <c r="C3452" s="90" t="s">
        <v>7220</v>
      </c>
      <c r="D3452" s="90" t="s">
        <v>7258</v>
      </c>
    </row>
    <row r="3453" spans="1:4" s="176" customFormat="1" x14ac:dyDescent="0.3">
      <c r="A3453" s="89" t="s">
        <v>526</v>
      </c>
      <c r="B3453" s="90" t="s">
        <v>521</v>
      </c>
      <c r="C3453" s="90" t="s">
        <v>7220</v>
      </c>
      <c r="D3453" s="90" t="s">
        <v>7259</v>
      </c>
    </row>
    <row r="3454" spans="1:4" s="176" customFormat="1" x14ac:dyDescent="0.3">
      <c r="A3454" s="89" t="s">
        <v>526</v>
      </c>
      <c r="B3454" s="90" t="s">
        <v>521</v>
      </c>
      <c r="C3454" s="90" t="s">
        <v>7220</v>
      </c>
      <c r="D3454" s="90" t="s">
        <v>7260</v>
      </c>
    </row>
    <row r="3455" spans="1:4" s="176" customFormat="1" x14ac:dyDescent="0.3">
      <c r="A3455" s="89" t="s">
        <v>526</v>
      </c>
      <c r="B3455" s="90" t="s">
        <v>521</v>
      </c>
      <c r="C3455" s="90" t="s">
        <v>7220</v>
      </c>
      <c r="D3455" s="90" t="s">
        <v>7261</v>
      </c>
    </row>
    <row r="3456" spans="1:4" s="176" customFormat="1" x14ac:dyDescent="0.3">
      <c r="A3456" s="89" t="s">
        <v>526</v>
      </c>
      <c r="B3456" s="90" t="s">
        <v>521</v>
      </c>
      <c r="C3456" s="90" t="s">
        <v>7220</v>
      </c>
      <c r="D3456" s="90" t="s">
        <v>7262</v>
      </c>
    </row>
    <row r="3457" spans="1:4" s="176" customFormat="1" x14ac:dyDescent="0.3">
      <c r="A3457" s="89" t="s">
        <v>526</v>
      </c>
      <c r="B3457" s="90" t="s">
        <v>521</v>
      </c>
      <c r="C3457" s="90" t="s">
        <v>7220</v>
      </c>
      <c r="D3457" s="90" t="s">
        <v>7263</v>
      </c>
    </row>
    <row r="3458" spans="1:4" s="176" customFormat="1" x14ac:dyDescent="0.3">
      <c r="A3458" s="89" t="s">
        <v>526</v>
      </c>
      <c r="B3458" s="90" t="s">
        <v>521</v>
      </c>
      <c r="C3458" s="90" t="s">
        <v>7220</v>
      </c>
      <c r="D3458" s="90" t="s">
        <v>6857</v>
      </c>
    </row>
    <row r="3459" spans="1:4" s="176" customFormat="1" x14ac:dyDescent="0.3">
      <c r="A3459" s="89" t="s">
        <v>526</v>
      </c>
      <c r="B3459" s="90" t="s">
        <v>521</v>
      </c>
      <c r="C3459" s="90" t="s">
        <v>7220</v>
      </c>
      <c r="D3459" s="90" t="s">
        <v>7264</v>
      </c>
    </row>
    <row r="3460" spans="1:4" s="176" customFormat="1" x14ac:dyDescent="0.3">
      <c r="A3460" s="89" t="s">
        <v>526</v>
      </c>
      <c r="B3460" s="90" t="s">
        <v>521</v>
      </c>
      <c r="C3460" s="90" t="s">
        <v>7220</v>
      </c>
      <c r="D3460" s="90" t="s">
        <v>7265</v>
      </c>
    </row>
    <row r="3461" spans="1:4" s="176" customFormat="1" x14ac:dyDescent="0.3">
      <c r="A3461" s="89" t="s">
        <v>526</v>
      </c>
      <c r="B3461" s="90" t="s">
        <v>521</v>
      </c>
      <c r="C3461" s="90" t="s">
        <v>7220</v>
      </c>
      <c r="D3461" s="90" t="s">
        <v>5125</v>
      </c>
    </row>
    <row r="3462" spans="1:4" s="176" customFormat="1" x14ac:dyDescent="0.3">
      <c r="A3462" s="89" t="s">
        <v>526</v>
      </c>
      <c r="B3462" s="90" t="s">
        <v>521</v>
      </c>
      <c r="C3462" s="90" t="s">
        <v>7220</v>
      </c>
      <c r="D3462" s="90" t="s">
        <v>7266</v>
      </c>
    </row>
    <row r="3463" spans="1:4" s="176" customFormat="1" x14ac:dyDescent="0.3">
      <c r="A3463" s="89" t="s">
        <v>526</v>
      </c>
      <c r="B3463" s="90" t="s">
        <v>521</v>
      </c>
      <c r="C3463" s="90" t="s">
        <v>7220</v>
      </c>
      <c r="D3463" s="90" t="s">
        <v>7267</v>
      </c>
    </row>
    <row r="3464" spans="1:4" s="176" customFormat="1" x14ac:dyDescent="0.3">
      <c r="A3464" s="89" t="s">
        <v>526</v>
      </c>
      <c r="B3464" s="90" t="s">
        <v>521</v>
      </c>
      <c r="C3464" s="90" t="s">
        <v>7220</v>
      </c>
      <c r="D3464" s="90" t="s">
        <v>7268</v>
      </c>
    </row>
    <row r="3465" spans="1:4" s="176" customFormat="1" x14ac:dyDescent="0.3">
      <c r="A3465" s="89" t="s">
        <v>526</v>
      </c>
      <c r="B3465" s="90" t="s">
        <v>521</v>
      </c>
      <c r="C3465" s="90" t="s">
        <v>7269</v>
      </c>
      <c r="D3465" s="90" t="s">
        <v>7270</v>
      </c>
    </row>
    <row r="3466" spans="1:4" s="176" customFormat="1" x14ac:dyDescent="0.3">
      <c r="A3466" s="89" t="s">
        <v>526</v>
      </c>
      <c r="B3466" s="90" t="s">
        <v>521</v>
      </c>
      <c r="C3466" s="90" t="s">
        <v>7269</v>
      </c>
      <c r="D3466" s="90" t="s">
        <v>7271</v>
      </c>
    </row>
    <row r="3467" spans="1:4" s="176" customFormat="1" x14ac:dyDescent="0.3">
      <c r="A3467" s="89" t="s">
        <v>526</v>
      </c>
      <c r="B3467" s="90" t="s">
        <v>521</v>
      </c>
      <c r="C3467" s="90" t="s">
        <v>7269</v>
      </c>
      <c r="D3467" s="90" t="s">
        <v>7272</v>
      </c>
    </row>
    <row r="3468" spans="1:4" s="176" customFormat="1" x14ac:dyDescent="0.3">
      <c r="A3468" s="89" t="s">
        <v>526</v>
      </c>
      <c r="B3468" s="90" t="s">
        <v>521</v>
      </c>
      <c r="C3468" s="90" t="s">
        <v>7269</v>
      </c>
      <c r="D3468" s="90" t="s">
        <v>7273</v>
      </c>
    </row>
    <row r="3469" spans="1:4" s="176" customFormat="1" x14ac:dyDescent="0.3">
      <c r="A3469" s="89" t="s">
        <v>526</v>
      </c>
      <c r="B3469" s="90" t="s">
        <v>521</v>
      </c>
      <c r="C3469" s="90" t="s">
        <v>7269</v>
      </c>
      <c r="D3469" s="90" t="s">
        <v>7274</v>
      </c>
    </row>
    <row r="3470" spans="1:4" s="176" customFormat="1" x14ac:dyDescent="0.3">
      <c r="A3470" s="89" t="s">
        <v>526</v>
      </c>
      <c r="B3470" s="90" t="s">
        <v>521</v>
      </c>
      <c r="C3470" s="90" t="s">
        <v>7269</v>
      </c>
      <c r="D3470" s="90" t="s">
        <v>7275</v>
      </c>
    </row>
    <row r="3471" spans="1:4" s="176" customFormat="1" x14ac:dyDescent="0.3">
      <c r="A3471" s="89" t="s">
        <v>526</v>
      </c>
      <c r="B3471" s="90" t="s">
        <v>521</v>
      </c>
      <c r="C3471" s="90" t="s">
        <v>7269</v>
      </c>
      <c r="D3471" s="90" t="s">
        <v>7276</v>
      </c>
    </row>
    <row r="3472" spans="1:4" s="176" customFormat="1" x14ac:dyDescent="0.3">
      <c r="A3472" s="89" t="s">
        <v>526</v>
      </c>
      <c r="B3472" s="90" t="s">
        <v>521</v>
      </c>
      <c r="C3472" s="90" t="s">
        <v>7269</v>
      </c>
      <c r="D3472" s="90" t="s">
        <v>7277</v>
      </c>
    </row>
    <row r="3473" spans="1:4" s="176" customFormat="1" x14ac:dyDescent="0.3">
      <c r="A3473" s="89" t="s">
        <v>526</v>
      </c>
      <c r="B3473" s="90" t="s">
        <v>521</v>
      </c>
      <c r="C3473" s="90" t="s">
        <v>7269</v>
      </c>
      <c r="D3473" s="90" t="s">
        <v>7278</v>
      </c>
    </row>
    <row r="3474" spans="1:4" s="176" customFormat="1" x14ac:dyDescent="0.3">
      <c r="A3474" s="89" t="s">
        <v>526</v>
      </c>
      <c r="B3474" s="90" t="s">
        <v>521</v>
      </c>
      <c r="C3474" s="90" t="s">
        <v>7269</v>
      </c>
      <c r="D3474" s="90" t="s">
        <v>7279</v>
      </c>
    </row>
    <row r="3475" spans="1:4" s="176" customFormat="1" x14ac:dyDescent="0.3">
      <c r="A3475" s="89" t="s">
        <v>526</v>
      </c>
      <c r="B3475" s="90" t="s">
        <v>521</v>
      </c>
      <c r="C3475" s="90" t="s">
        <v>7269</v>
      </c>
      <c r="D3475" s="90" t="s">
        <v>7280</v>
      </c>
    </row>
    <row r="3476" spans="1:4" s="176" customFormat="1" x14ac:dyDescent="0.3">
      <c r="A3476" s="89" t="s">
        <v>526</v>
      </c>
      <c r="B3476" s="90" t="s">
        <v>521</v>
      </c>
      <c r="C3476" s="90" t="s">
        <v>7269</v>
      </c>
      <c r="D3476" s="90" t="s">
        <v>7281</v>
      </c>
    </row>
    <row r="3477" spans="1:4" s="176" customFormat="1" x14ac:dyDescent="0.3">
      <c r="A3477" s="89" t="s">
        <v>526</v>
      </c>
      <c r="B3477" s="90" t="s">
        <v>521</v>
      </c>
      <c r="C3477" s="90" t="s">
        <v>7269</v>
      </c>
      <c r="D3477" s="90" t="s">
        <v>7282</v>
      </c>
    </row>
    <row r="3478" spans="1:4" s="176" customFormat="1" x14ac:dyDescent="0.3">
      <c r="A3478" s="89" t="s">
        <v>526</v>
      </c>
      <c r="B3478" s="90" t="s">
        <v>521</v>
      </c>
      <c r="C3478" s="90" t="s">
        <v>7269</v>
      </c>
      <c r="D3478" s="90" t="s">
        <v>7283</v>
      </c>
    </row>
    <row r="3479" spans="1:4" s="176" customFormat="1" x14ac:dyDescent="0.3">
      <c r="A3479" s="89" t="s">
        <v>526</v>
      </c>
      <c r="B3479" s="90" t="s">
        <v>521</v>
      </c>
      <c r="C3479" s="90" t="s">
        <v>7269</v>
      </c>
      <c r="D3479" s="90" t="s">
        <v>6285</v>
      </c>
    </row>
    <row r="3480" spans="1:4" s="176" customFormat="1" x14ac:dyDescent="0.3">
      <c r="A3480" s="89" t="s">
        <v>526</v>
      </c>
      <c r="B3480" s="90" t="s">
        <v>521</v>
      </c>
      <c r="C3480" s="90" t="s">
        <v>7269</v>
      </c>
      <c r="D3480" s="90" t="s">
        <v>7284</v>
      </c>
    </row>
    <row r="3481" spans="1:4" s="176" customFormat="1" x14ac:dyDescent="0.3">
      <c r="A3481" s="89" t="s">
        <v>526</v>
      </c>
      <c r="B3481" s="90" t="s">
        <v>521</v>
      </c>
      <c r="C3481" s="90" t="s">
        <v>7269</v>
      </c>
      <c r="D3481" s="90" t="s">
        <v>7285</v>
      </c>
    </row>
    <row r="3482" spans="1:4" s="176" customFormat="1" x14ac:dyDescent="0.3">
      <c r="A3482" s="89" t="s">
        <v>526</v>
      </c>
      <c r="B3482" s="90" t="s">
        <v>521</v>
      </c>
      <c r="C3482" s="90" t="s">
        <v>7269</v>
      </c>
      <c r="D3482" s="90" t="s">
        <v>7286</v>
      </c>
    </row>
    <row r="3483" spans="1:4" s="176" customFormat="1" x14ac:dyDescent="0.3">
      <c r="A3483" s="89" t="s">
        <v>526</v>
      </c>
      <c r="B3483" s="90" t="s">
        <v>521</v>
      </c>
      <c r="C3483" s="90" t="s">
        <v>7269</v>
      </c>
      <c r="D3483" s="90" t="s">
        <v>5676</v>
      </c>
    </row>
    <row r="3484" spans="1:4" s="176" customFormat="1" x14ac:dyDescent="0.3">
      <c r="A3484" s="89" t="s">
        <v>526</v>
      </c>
      <c r="B3484" s="90" t="s">
        <v>521</v>
      </c>
      <c r="C3484" s="90" t="s">
        <v>7269</v>
      </c>
      <c r="D3484" s="90" t="s">
        <v>7269</v>
      </c>
    </row>
    <row r="3485" spans="1:4" s="176" customFormat="1" x14ac:dyDescent="0.3">
      <c r="A3485" s="89" t="s">
        <v>526</v>
      </c>
      <c r="B3485" s="90" t="s">
        <v>521</v>
      </c>
      <c r="C3485" s="90" t="s">
        <v>7269</v>
      </c>
      <c r="D3485" s="90" t="s">
        <v>7287</v>
      </c>
    </row>
    <row r="3486" spans="1:4" s="176" customFormat="1" x14ac:dyDescent="0.3">
      <c r="A3486" s="89" t="s">
        <v>526</v>
      </c>
      <c r="B3486" s="90" t="s">
        <v>521</v>
      </c>
      <c r="C3486" s="90" t="s">
        <v>7269</v>
      </c>
      <c r="D3486" s="90" t="s">
        <v>7288</v>
      </c>
    </row>
    <row r="3487" spans="1:4" s="176" customFormat="1" x14ac:dyDescent="0.3">
      <c r="A3487" s="89" t="s">
        <v>526</v>
      </c>
      <c r="B3487" s="90" t="s">
        <v>521</v>
      </c>
      <c r="C3487" s="90" t="s">
        <v>7269</v>
      </c>
      <c r="D3487" s="90" t="s">
        <v>7289</v>
      </c>
    </row>
    <row r="3488" spans="1:4" s="176" customFormat="1" x14ac:dyDescent="0.3">
      <c r="A3488" s="89" t="s">
        <v>526</v>
      </c>
      <c r="B3488" s="90" t="s">
        <v>521</v>
      </c>
      <c r="C3488" s="90" t="s">
        <v>7269</v>
      </c>
      <c r="D3488" s="90" t="s">
        <v>7290</v>
      </c>
    </row>
    <row r="3489" spans="1:4" s="176" customFormat="1" x14ac:dyDescent="0.3">
      <c r="A3489" s="89" t="s">
        <v>526</v>
      </c>
      <c r="B3489" s="90" t="s">
        <v>521</v>
      </c>
      <c r="C3489" s="90" t="s">
        <v>7269</v>
      </c>
      <c r="D3489" s="90" t="s">
        <v>7291</v>
      </c>
    </row>
    <row r="3490" spans="1:4" s="176" customFormat="1" x14ac:dyDescent="0.3">
      <c r="A3490" s="89" t="s">
        <v>526</v>
      </c>
      <c r="B3490" s="90" t="s">
        <v>521</v>
      </c>
      <c r="C3490" s="90" t="s">
        <v>7269</v>
      </c>
      <c r="D3490" s="90" t="s">
        <v>7292</v>
      </c>
    </row>
    <row r="3491" spans="1:4" s="176" customFormat="1" x14ac:dyDescent="0.3">
      <c r="A3491" s="89" t="s">
        <v>526</v>
      </c>
      <c r="B3491" s="90" t="s">
        <v>521</v>
      </c>
      <c r="C3491" s="90" t="s">
        <v>7269</v>
      </c>
      <c r="D3491" s="90" t="s">
        <v>7293</v>
      </c>
    </row>
    <row r="3492" spans="1:4" s="176" customFormat="1" x14ac:dyDescent="0.3">
      <c r="A3492" s="89" t="s">
        <v>526</v>
      </c>
      <c r="B3492" s="90" t="s">
        <v>521</v>
      </c>
      <c r="C3492" s="90" t="s">
        <v>7269</v>
      </c>
      <c r="D3492" s="90" t="s">
        <v>7294</v>
      </c>
    </row>
    <row r="3493" spans="1:4" s="176" customFormat="1" x14ac:dyDescent="0.3">
      <c r="A3493" s="89" t="s">
        <v>526</v>
      </c>
      <c r="B3493" s="90" t="s">
        <v>521</v>
      </c>
      <c r="C3493" s="90" t="s">
        <v>7295</v>
      </c>
      <c r="D3493" s="90" t="s">
        <v>7296</v>
      </c>
    </row>
    <row r="3494" spans="1:4" s="176" customFormat="1" x14ac:dyDescent="0.3">
      <c r="A3494" s="89" t="s">
        <v>526</v>
      </c>
      <c r="B3494" s="90" t="s">
        <v>521</v>
      </c>
      <c r="C3494" s="90" t="s">
        <v>7295</v>
      </c>
      <c r="D3494" s="90" t="s">
        <v>7297</v>
      </c>
    </row>
    <row r="3495" spans="1:4" s="176" customFormat="1" x14ac:dyDescent="0.3">
      <c r="A3495" s="89" t="s">
        <v>526</v>
      </c>
      <c r="B3495" s="90" t="s">
        <v>521</v>
      </c>
      <c r="C3495" s="90" t="s">
        <v>7295</v>
      </c>
      <c r="D3495" s="90" t="s">
        <v>7298</v>
      </c>
    </row>
    <row r="3496" spans="1:4" s="176" customFormat="1" x14ac:dyDescent="0.3">
      <c r="A3496" s="89" t="s">
        <v>526</v>
      </c>
      <c r="B3496" s="90" t="s">
        <v>521</v>
      </c>
      <c r="C3496" s="90" t="s">
        <v>7295</v>
      </c>
      <c r="D3496" s="90" t="s">
        <v>7299</v>
      </c>
    </row>
    <row r="3497" spans="1:4" s="176" customFormat="1" x14ac:dyDescent="0.3">
      <c r="A3497" s="89" t="s">
        <v>526</v>
      </c>
      <c r="B3497" s="90" t="s">
        <v>521</v>
      </c>
      <c r="C3497" s="90" t="s">
        <v>7295</v>
      </c>
      <c r="D3497" s="90" t="s">
        <v>4538</v>
      </c>
    </row>
    <row r="3498" spans="1:4" s="176" customFormat="1" x14ac:dyDescent="0.3">
      <c r="A3498" s="89" t="s">
        <v>526</v>
      </c>
      <c r="B3498" s="90" t="s">
        <v>521</v>
      </c>
      <c r="C3498" s="90" t="s">
        <v>7295</v>
      </c>
      <c r="D3498" s="90" t="s">
        <v>7300</v>
      </c>
    </row>
    <row r="3499" spans="1:4" s="176" customFormat="1" x14ac:dyDescent="0.3">
      <c r="A3499" s="89" t="s">
        <v>526</v>
      </c>
      <c r="B3499" s="90" t="s">
        <v>521</v>
      </c>
      <c r="C3499" s="90" t="s">
        <v>7295</v>
      </c>
      <c r="D3499" s="90" t="s">
        <v>7301</v>
      </c>
    </row>
    <row r="3500" spans="1:4" s="176" customFormat="1" x14ac:dyDescent="0.3">
      <c r="A3500" s="89" t="s">
        <v>526</v>
      </c>
      <c r="B3500" s="90" t="s">
        <v>521</v>
      </c>
      <c r="C3500" s="90" t="s">
        <v>7295</v>
      </c>
      <c r="D3500" s="90" t="s">
        <v>7302</v>
      </c>
    </row>
    <row r="3501" spans="1:4" s="176" customFormat="1" x14ac:dyDescent="0.3">
      <c r="A3501" s="89" t="s">
        <v>526</v>
      </c>
      <c r="B3501" s="90" t="s">
        <v>521</v>
      </c>
      <c r="C3501" s="90" t="s">
        <v>7295</v>
      </c>
      <c r="D3501" s="90" t="s">
        <v>7303</v>
      </c>
    </row>
    <row r="3502" spans="1:4" s="176" customFormat="1" x14ac:dyDescent="0.3">
      <c r="A3502" s="89" t="s">
        <v>526</v>
      </c>
      <c r="B3502" s="90" t="s">
        <v>521</v>
      </c>
      <c r="C3502" s="90" t="s">
        <v>7295</v>
      </c>
      <c r="D3502" s="90" t="s">
        <v>7304</v>
      </c>
    </row>
    <row r="3503" spans="1:4" s="176" customFormat="1" x14ac:dyDescent="0.3">
      <c r="A3503" s="89" t="s">
        <v>526</v>
      </c>
      <c r="B3503" s="90" t="s">
        <v>521</v>
      </c>
      <c r="C3503" s="90" t="s">
        <v>7295</v>
      </c>
      <c r="D3503" s="90" t="s">
        <v>5229</v>
      </c>
    </row>
    <row r="3504" spans="1:4" s="176" customFormat="1" x14ac:dyDescent="0.3">
      <c r="A3504" s="89" t="s">
        <v>526</v>
      </c>
      <c r="B3504" s="90" t="s">
        <v>521</v>
      </c>
      <c r="C3504" s="90" t="s">
        <v>7295</v>
      </c>
      <c r="D3504" s="90" t="s">
        <v>7305</v>
      </c>
    </row>
    <row r="3505" spans="1:4" s="176" customFormat="1" x14ac:dyDescent="0.3">
      <c r="A3505" s="89" t="s">
        <v>526</v>
      </c>
      <c r="B3505" s="90" t="s">
        <v>521</v>
      </c>
      <c r="C3505" s="90" t="s">
        <v>7295</v>
      </c>
      <c r="D3505" s="90" t="s">
        <v>7306</v>
      </c>
    </row>
    <row r="3506" spans="1:4" s="176" customFormat="1" x14ac:dyDescent="0.3">
      <c r="A3506" s="89" t="s">
        <v>526</v>
      </c>
      <c r="B3506" s="90" t="s">
        <v>521</v>
      </c>
      <c r="C3506" s="90" t="s">
        <v>7295</v>
      </c>
      <c r="D3506" s="90" t="s">
        <v>6598</v>
      </c>
    </row>
    <row r="3507" spans="1:4" s="176" customFormat="1" x14ac:dyDescent="0.3">
      <c r="A3507" s="89" t="s">
        <v>526</v>
      </c>
      <c r="B3507" s="90" t="s">
        <v>521</v>
      </c>
      <c r="C3507" s="90" t="s">
        <v>7295</v>
      </c>
      <c r="D3507" s="90" t="s">
        <v>6456</v>
      </c>
    </row>
    <row r="3508" spans="1:4" s="176" customFormat="1" x14ac:dyDescent="0.3">
      <c r="A3508" s="89" t="s">
        <v>526</v>
      </c>
      <c r="B3508" s="90" t="s">
        <v>521</v>
      </c>
      <c r="C3508" s="90" t="s">
        <v>7295</v>
      </c>
      <c r="D3508" s="90" t="s">
        <v>7307</v>
      </c>
    </row>
    <row r="3509" spans="1:4" s="176" customFormat="1" x14ac:dyDescent="0.3">
      <c r="A3509" s="89" t="s">
        <v>526</v>
      </c>
      <c r="B3509" s="90" t="s">
        <v>521</v>
      </c>
      <c r="C3509" s="90" t="s">
        <v>7295</v>
      </c>
      <c r="D3509" s="90" t="s">
        <v>7308</v>
      </c>
    </row>
    <row r="3510" spans="1:4" s="176" customFormat="1" x14ac:dyDescent="0.3">
      <c r="A3510" s="89" t="s">
        <v>526</v>
      </c>
      <c r="B3510" s="90" t="s">
        <v>521</v>
      </c>
      <c r="C3510" s="90" t="s">
        <v>7295</v>
      </c>
      <c r="D3510" s="90" t="s">
        <v>7295</v>
      </c>
    </row>
    <row r="3511" spans="1:4" s="176" customFormat="1" x14ac:dyDescent="0.3">
      <c r="A3511" s="89" t="s">
        <v>526</v>
      </c>
      <c r="B3511" s="90" t="s">
        <v>521</v>
      </c>
      <c r="C3511" s="90" t="s">
        <v>7295</v>
      </c>
      <c r="D3511" s="90" t="s">
        <v>7309</v>
      </c>
    </row>
    <row r="3512" spans="1:4" s="176" customFormat="1" x14ac:dyDescent="0.3">
      <c r="A3512" s="89" t="s">
        <v>526</v>
      </c>
      <c r="B3512" s="90" t="s">
        <v>521</v>
      </c>
      <c r="C3512" s="90" t="s">
        <v>7295</v>
      </c>
      <c r="D3512" s="90" t="s">
        <v>7310</v>
      </c>
    </row>
    <row r="3513" spans="1:4" s="176" customFormat="1" x14ac:dyDescent="0.3">
      <c r="A3513" s="89" t="s">
        <v>526</v>
      </c>
      <c r="B3513" s="90" t="s">
        <v>521</v>
      </c>
      <c r="C3513" s="90" t="s">
        <v>7295</v>
      </c>
      <c r="D3513" s="90" t="s">
        <v>7311</v>
      </c>
    </row>
    <row r="3514" spans="1:4" s="176" customFormat="1" x14ac:dyDescent="0.3">
      <c r="A3514" s="89" t="s">
        <v>526</v>
      </c>
      <c r="B3514" s="90" t="s">
        <v>521</v>
      </c>
      <c r="C3514" s="90" t="s">
        <v>7295</v>
      </c>
      <c r="D3514" s="90" t="s">
        <v>7312</v>
      </c>
    </row>
    <row r="3515" spans="1:4" s="176" customFormat="1" x14ac:dyDescent="0.3">
      <c r="A3515" s="89" t="s">
        <v>526</v>
      </c>
      <c r="B3515" s="90" t="s">
        <v>521</v>
      </c>
      <c r="C3515" s="90" t="s">
        <v>7295</v>
      </c>
      <c r="D3515" s="90" t="s">
        <v>7313</v>
      </c>
    </row>
    <row r="3516" spans="1:4" s="176" customFormat="1" x14ac:dyDescent="0.3">
      <c r="A3516" s="89" t="s">
        <v>526</v>
      </c>
      <c r="B3516" s="90" t="s">
        <v>521</v>
      </c>
      <c r="C3516" s="90" t="s">
        <v>7314</v>
      </c>
      <c r="D3516" s="90" t="s">
        <v>7315</v>
      </c>
    </row>
    <row r="3517" spans="1:4" s="176" customFormat="1" x14ac:dyDescent="0.3">
      <c r="A3517" s="89" t="s">
        <v>526</v>
      </c>
      <c r="B3517" s="90" t="s">
        <v>521</v>
      </c>
      <c r="C3517" s="90" t="s">
        <v>7314</v>
      </c>
      <c r="D3517" s="90" t="s">
        <v>7316</v>
      </c>
    </row>
    <row r="3518" spans="1:4" s="176" customFormat="1" x14ac:dyDescent="0.3">
      <c r="A3518" s="89" t="s">
        <v>526</v>
      </c>
      <c r="B3518" s="90" t="s">
        <v>521</v>
      </c>
      <c r="C3518" s="90" t="s">
        <v>7314</v>
      </c>
      <c r="D3518" s="90" t="s">
        <v>7317</v>
      </c>
    </row>
    <row r="3519" spans="1:4" s="176" customFormat="1" x14ac:dyDescent="0.3">
      <c r="A3519" s="89" t="s">
        <v>526</v>
      </c>
      <c r="B3519" s="90" t="s">
        <v>521</v>
      </c>
      <c r="C3519" s="90" t="s">
        <v>7314</v>
      </c>
      <c r="D3519" s="90" t="s">
        <v>7318</v>
      </c>
    </row>
    <row r="3520" spans="1:4" s="176" customFormat="1" x14ac:dyDescent="0.3">
      <c r="A3520" s="89" t="s">
        <v>526</v>
      </c>
      <c r="B3520" s="90" t="s">
        <v>521</v>
      </c>
      <c r="C3520" s="90" t="s">
        <v>7314</v>
      </c>
      <c r="D3520" s="90" t="s">
        <v>7319</v>
      </c>
    </row>
    <row r="3521" spans="1:4" s="176" customFormat="1" x14ac:dyDescent="0.3">
      <c r="A3521" s="89" t="s">
        <v>526</v>
      </c>
      <c r="B3521" s="90" t="s">
        <v>521</v>
      </c>
      <c r="C3521" s="90" t="s">
        <v>7314</v>
      </c>
      <c r="D3521" s="90" t="s">
        <v>7320</v>
      </c>
    </row>
    <row r="3522" spans="1:4" s="176" customFormat="1" x14ac:dyDescent="0.3">
      <c r="A3522" s="89" t="s">
        <v>526</v>
      </c>
      <c r="B3522" s="90" t="s">
        <v>521</v>
      </c>
      <c r="C3522" s="90" t="s">
        <v>7314</v>
      </c>
      <c r="D3522" s="90" t="s">
        <v>7321</v>
      </c>
    </row>
    <row r="3523" spans="1:4" s="176" customFormat="1" x14ac:dyDescent="0.3">
      <c r="A3523" s="89" t="s">
        <v>526</v>
      </c>
      <c r="B3523" s="90" t="s">
        <v>521</v>
      </c>
      <c r="C3523" s="90" t="s">
        <v>7314</v>
      </c>
      <c r="D3523" s="90" t="s">
        <v>7322</v>
      </c>
    </row>
    <row r="3524" spans="1:4" s="176" customFormat="1" x14ac:dyDescent="0.3">
      <c r="A3524" s="89" t="s">
        <v>526</v>
      </c>
      <c r="B3524" s="90" t="s">
        <v>521</v>
      </c>
      <c r="C3524" s="90" t="s">
        <v>7314</v>
      </c>
      <c r="D3524" s="90" t="s">
        <v>5616</v>
      </c>
    </row>
    <row r="3525" spans="1:4" s="176" customFormat="1" x14ac:dyDescent="0.3">
      <c r="A3525" s="89" t="s">
        <v>526</v>
      </c>
      <c r="B3525" s="90" t="s">
        <v>521</v>
      </c>
      <c r="C3525" s="90" t="s">
        <v>7314</v>
      </c>
      <c r="D3525" s="90" t="s">
        <v>7323</v>
      </c>
    </row>
    <row r="3526" spans="1:4" s="176" customFormat="1" x14ac:dyDescent="0.3">
      <c r="A3526" s="89" t="s">
        <v>526</v>
      </c>
      <c r="B3526" s="90" t="s">
        <v>521</v>
      </c>
      <c r="C3526" s="90" t="s">
        <v>7314</v>
      </c>
      <c r="D3526" s="90" t="s">
        <v>7324</v>
      </c>
    </row>
    <row r="3527" spans="1:4" s="176" customFormat="1" x14ac:dyDescent="0.3">
      <c r="A3527" s="89" t="s">
        <v>526</v>
      </c>
      <c r="B3527" s="90" t="s">
        <v>521</v>
      </c>
      <c r="C3527" s="90" t="s">
        <v>7314</v>
      </c>
      <c r="D3527" s="90" t="s">
        <v>7325</v>
      </c>
    </row>
    <row r="3528" spans="1:4" s="176" customFormat="1" x14ac:dyDescent="0.3">
      <c r="A3528" s="89" t="s">
        <v>526</v>
      </c>
      <c r="B3528" s="90" t="s">
        <v>521</v>
      </c>
      <c r="C3528" s="90" t="s">
        <v>7314</v>
      </c>
      <c r="D3528" s="90" t="s">
        <v>7326</v>
      </c>
    </row>
    <row r="3529" spans="1:4" s="176" customFormat="1" x14ac:dyDescent="0.3">
      <c r="A3529" s="89" t="s">
        <v>526</v>
      </c>
      <c r="B3529" s="90" t="s">
        <v>521</v>
      </c>
      <c r="C3529" s="90" t="s">
        <v>7314</v>
      </c>
      <c r="D3529" s="90" t="s">
        <v>6494</v>
      </c>
    </row>
    <row r="3530" spans="1:4" s="176" customFormat="1" x14ac:dyDescent="0.3">
      <c r="A3530" s="89" t="s">
        <v>526</v>
      </c>
      <c r="B3530" s="90" t="s">
        <v>521</v>
      </c>
      <c r="C3530" s="90" t="s">
        <v>7314</v>
      </c>
      <c r="D3530" s="90" t="s">
        <v>7327</v>
      </c>
    </row>
    <row r="3531" spans="1:4" s="176" customFormat="1" x14ac:dyDescent="0.3">
      <c r="A3531" s="89" t="s">
        <v>526</v>
      </c>
      <c r="B3531" s="90" t="s">
        <v>521</v>
      </c>
      <c r="C3531" s="90" t="s">
        <v>7314</v>
      </c>
      <c r="D3531" s="90" t="s">
        <v>7328</v>
      </c>
    </row>
    <row r="3532" spans="1:4" s="176" customFormat="1" x14ac:dyDescent="0.3">
      <c r="A3532" s="89" t="s">
        <v>526</v>
      </c>
      <c r="B3532" s="90" t="s">
        <v>521</v>
      </c>
      <c r="C3532" s="90" t="s">
        <v>7314</v>
      </c>
      <c r="D3532" s="90" t="s">
        <v>7329</v>
      </c>
    </row>
    <row r="3533" spans="1:4" s="176" customFormat="1" x14ac:dyDescent="0.3">
      <c r="A3533" s="89" t="s">
        <v>526</v>
      </c>
      <c r="B3533" s="90" t="s">
        <v>521</v>
      </c>
      <c r="C3533" s="90" t="s">
        <v>7314</v>
      </c>
      <c r="D3533" s="90" t="s">
        <v>4704</v>
      </c>
    </row>
    <row r="3534" spans="1:4" s="176" customFormat="1" x14ac:dyDescent="0.3">
      <c r="A3534" s="89" t="s">
        <v>526</v>
      </c>
      <c r="B3534" s="90" t="s">
        <v>521</v>
      </c>
      <c r="C3534" s="90" t="s">
        <v>7314</v>
      </c>
      <c r="D3534" s="90" t="s">
        <v>7330</v>
      </c>
    </row>
    <row r="3535" spans="1:4" s="176" customFormat="1" x14ac:dyDescent="0.3">
      <c r="A3535" s="89" t="s">
        <v>526</v>
      </c>
      <c r="B3535" s="90" t="s">
        <v>521</v>
      </c>
      <c r="C3535" s="90" t="s">
        <v>7314</v>
      </c>
      <c r="D3535" s="90" t="s">
        <v>7331</v>
      </c>
    </row>
    <row r="3536" spans="1:4" s="176" customFormat="1" x14ac:dyDescent="0.3">
      <c r="A3536" s="89" t="s">
        <v>526</v>
      </c>
      <c r="B3536" s="90" t="s">
        <v>521</v>
      </c>
      <c r="C3536" s="90" t="s">
        <v>7314</v>
      </c>
      <c r="D3536" s="90" t="s">
        <v>5200</v>
      </c>
    </row>
    <row r="3537" spans="1:4" s="176" customFormat="1" x14ac:dyDescent="0.3">
      <c r="A3537" s="89" t="s">
        <v>526</v>
      </c>
      <c r="B3537" s="90" t="s">
        <v>521</v>
      </c>
      <c r="C3537" s="90" t="s">
        <v>7314</v>
      </c>
      <c r="D3537" s="90" t="s">
        <v>7332</v>
      </c>
    </row>
    <row r="3538" spans="1:4" s="176" customFormat="1" x14ac:dyDescent="0.3">
      <c r="A3538" s="89" t="s">
        <v>526</v>
      </c>
      <c r="B3538" s="90" t="s">
        <v>521</v>
      </c>
      <c r="C3538" s="90" t="s">
        <v>7314</v>
      </c>
      <c r="D3538" s="90" t="s">
        <v>7333</v>
      </c>
    </row>
    <row r="3539" spans="1:4" s="176" customFormat="1" x14ac:dyDescent="0.3">
      <c r="A3539" s="89" t="s">
        <v>526</v>
      </c>
      <c r="B3539" s="90" t="s">
        <v>521</v>
      </c>
      <c r="C3539" s="90" t="s">
        <v>7314</v>
      </c>
      <c r="D3539" s="90" t="s">
        <v>7334</v>
      </c>
    </row>
    <row r="3540" spans="1:4" s="176" customFormat="1" x14ac:dyDescent="0.3">
      <c r="A3540" s="89" t="s">
        <v>526</v>
      </c>
      <c r="B3540" s="90" t="s">
        <v>521</v>
      </c>
      <c r="C3540" s="90" t="s">
        <v>7314</v>
      </c>
      <c r="D3540" s="90" t="s">
        <v>7335</v>
      </c>
    </row>
    <row r="3541" spans="1:4" s="176" customFormat="1" x14ac:dyDescent="0.3">
      <c r="A3541" s="89" t="s">
        <v>526</v>
      </c>
      <c r="B3541" s="90" t="s">
        <v>521</v>
      </c>
      <c r="C3541" s="90" t="s">
        <v>7314</v>
      </c>
      <c r="D3541" s="90" t="s">
        <v>4168</v>
      </c>
    </row>
    <row r="3542" spans="1:4" s="176" customFormat="1" x14ac:dyDescent="0.3">
      <c r="A3542" s="89" t="s">
        <v>526</v>
      </c>
      <c r="B3542" s="90" t="s">
        <v>521</v>
      </c>
      <c r="C3542" s="90" t="s">
        <v>7314</v>
      </c>
      <c r="D3542" s="90" t="s">
        <v>7336</v>
      </c>
    </row>
    <row r="3543" spans="1:4" s="176" customFormat="1" x14ac:dyDescent="0.3">
      <c r="A3543" s="89" t="s">
        <v>526</v>
      </c>
      <c r="B3543" s="90" t="s">
        <v>521</v>
      </c>
      <c r="C3543" s="90" t="s">
        <v>7314</v>
      </c>
      <c r="D3543" s="90" t="s">
        <v>6319</v>
      </c>
    </row>
    <row r="3544" spans="1:4" s="176" customFormat="1" x14ac:dyDescent="0.3">
      <c r="A3544" s="89" t="s">
        <v>526</v>
      </c>
      <c r="B3544" s="90" t="s">
        <v>521</v>
      </c>
      <c r="C3544" s="90" t="s">
        <v>7314</v>
      </c>
      <c r="D3544" s="90" t="s">
        <v>7337</v>
      </c>
    </row>
    <row r="3545" spans="1:4" s="176" customFormat="1" x14ac:dyDescent="0.3">
      <c r="A3545" s="89" t="s">
        <v>526</v>
      </c>
      <c r="B3545" s="90" t="s">
        <v>521</v>
      </c>
      <c r="C3545" s="90" t="s">
        <v>7314</v>
      </c>
      <c r="D3545" s="90" t="s">
        <v>5885</v>
      </c>
    </row>
    <row r="3546" spans="1:4" s="176" customFormat="1" x14ac:dyDescent="0.3">
      <c r="A3546" s="89" t="s">
        <v>526</v>
      </c>
      <c r="B3546" s="90" t="s">
        <v>521</v>
      </c>
      <c r="C3546" s="90" t="s">
        <v>7314</v>
      </c>
      <c r="D3546" s="90" t="s">
        <v>7338</v>
      </c>
    </row>
    <row r="3547" spans="1:4" s="176" customFormat="1" x14ac:dyDescent="0.3">
      <c r="A3547" s="89" t="s">
        <v>526</v>
      </c>
      <c r="B3547" s="90" t="s">
        <v>521</v>
      </c>
      <c r="C3547" s="90" t="s">
        <v>7314</v>
      </c>
      <c r="D3547" s="90" t="s">
        <v>7339</v>
      </c>
    </row>
    <row r="3548" spans="1:4" s="176" customFormat="1" x14ac:dyDescent="0.3">
      <c r="A3548" s="89" t="s">
        <v>526</v>
      </c>
      <c r="B3548" s="90" t="s">
        <v>521</v>
      </c>
      <c r="C3548" s="90" t="s">
        <v>7314</v>
      </c>
      <c r="D3548" s="90" t="s">
        <v>7340</v>
      </c>
    </row>
    <row r="3549" spans="1:4" s="176" customFormat="1" x14ac:dyDescent="0.3">
      <c r="A3549" s="89" t="s">
        <v>526</v>
      </c>
      <c r="B3549" s="90" t="s">
        <v>521</v>
      </c>
      <c r="C3549" s="90" t="s">
        <v>7314</v>
      </c>
      <c r="D3549" s="90" t="s">
        <v>7341</v>
      </c>
    </row>
    <row r="3550" spans="1:4" s="176" customFormat="1" x14ac:dyDescent="0.3">
      <c r="A3550" s="89" t="s">
        <v>526</v>
      </c>
      <c r="B3550" s="90" t="s">
        <v>521</v>
      </c>
      <c r="C3550" s="90" t="s">
        <v>7314</v>
      </c>
      <c r="D3550" s="90" t="s">
        <v>7342</v>
      </c>
    </row>
    <row r="3551" spans="1:4" s="176" customFormat="1" x14ac:dyDescent="0.3">
      <c r="A3551" s="89" t="s">
        <v>526</v>
      </c>
      <c r="B3551" s="90" t="s">
        <v>521</v>
      </c>
      <c r="C3551" s="90" t="s">
        <v>7314</v>
      </c>
      <c r="D3551" s="90" t="s">
        <v>7343</v>
      </c>
    </row>
    <row r="3552" spans="1:4" s="176" customFormat="1" x14ac:dyDescent="0.3">
      <c r="A3552" s="89" t="s">
        <v>526</v>
      </c>
      <c r="B3552" s="90" t="s">
        <v>521</v>
      </c>
      <c r="C3552" s="90" t="s">
        <v>7314</v>
      </c>
      <c r="D3552" s="90" t="s">
        <v>7344</v>
      </c>
    </row>
    <row r="3553" spans="1:4" s="176" customFormat="1" x14ac:dyDescent="0.3">
      <c r="A3553" s="89" t="s">
        <v>526</v>
      </c>
      <c r="B3553" s="90" t="s">
        <v>521</v>
      </c>
      <c r="C3553" s="90" t="s">
        <v>7314</v>
      </c>
      <c r="D3553" s="90" t="s">
        <v>7345</v>
      </c>
    </row>
    <row r="3554" spans="1:4" s="176" customFormat="1" x14ac:dyDescent="0.3">
      <c r="A3554" s="89" t="s">
        <v>526</v>
      </c>
      <c r="B3554" s="90" t="s">
        <v>521</v>
      </c>
      <c r="C3554" s="90" t="s">
        <v>7314</v>
      </c>
      <c r="D3554" s="90" t="s">
        <v>7346</v>
      </c>
    </row>
    <row r="3555" spans="1:4" s="176" customFormat="1" x14ac:dyDescent="0.3">
      <c r="A3555" s="89" t="s">
        <v>526</v>
      </c>
      <c r="B3555" s="90" t="s">
        <v>521</v>
      </c>
      <c r="C3555" s="90" t="s">
        <v>7314</v>
      </c>
      <c r="D3555" s="90" t="s">
        <v>7347</v>
      </c>
    </row>
    <row r="3556" spans="1:4" s="176" customFormat="1" x14ac:dyDescent="0.3">
      <c r="A3556" s="89" t="s">
        <v>526</v>
      </c>
      <c r="B3556" s="90" t="s">
        <v>521</v>
      </c>
      <c r="C3556" s="90" t="s">
        <v>7314</v>
      </c>
      <c r="D3556" s="90" t="s">
        <v>7348</v>
      </c>
    </row>
    <row r="3557" spans="1:4" s="176" customFormat="1" x14ac:dyDescent="0.3">
      <c r="A3557" s="89" t="s">
        <v>526</v>
      </c>
      <c r="B3557" s="90" t="s">
        <v>521</v>
      </c>
      <c r="C3557" s="90" t="s">
        <v>7314</v>
      </c>
      <c r="D3557" s="90" t="s">
        <v>7349</v>
      </c>
    </row>
    <row r="3558" spans="1:4" s="176" customFormat="1" x14ac:dyDescent="0.3">
      <c r="A3558" s="89" t="s">
        <v>526</v>
      </c>
      <c r="B3558" s="90" t="s">
        <v>521</v>
      </c>
      <c r="C3558" s="90" t="s">
        <v>7314</v>
      </c>
      <c r="D3558" s="90" t="s">
        <v>7350</v>
      </c>
    </row>
    <row r="3559" spans="1:4" s="176" customFormat="1" x14ac:dyDescent="0.3">
      <c r="A3559" s="89" t="s">
        <v>526</v>
      </c>
      <c r="B3559" s="90" t="s">
        <v>521</v>
      </c>
      <c r="C3559" s="90" t="s">
        <v>7314</v>
      </c>
      <c r="D3559" s="90" t="s">
        <v>7351</v>
      </c>
    </row>
    <row r="3560" spans="1:4" s="176" customFormat="1" x14ac:dyDescent="0.3">
      <c r="A3560" s="89" t="s">
        <v>526</v>
      </c>
      <c r="B3560" s="90" t="s">
        <v>521</v>
      </c>
      <c r="C3560" s="90" t="s">
        <v>7314</v>
      </c>
      <c r="D3560" s="90" t="s">
        <v>7352</v>
      </c>
    </row>
    <row r="3561" spans="1:4" s="176" customFormat="1" x14ac:dyDescent="0.3">
      <c r="A3561" s="89" t="s">
        <v>526</v>
      </c>
      <c r="B3561" s="90" t="s">
        <v>521</v>
      </c>
      <c r="C3561" s="90" t="s">
        <v>7314</v>
      </c>
      <c r="D3561" s="90" t="s">
        <v>7353</v>
      </c>
    </row>
    <row r="3562" spans="1:4" s="176" customFormat="1" x14ac:dyDescent="0.3">
      <c r="A3562" s="89" t="s">
        <v>526</v>
      </c>
      <c r="B3562" s="90" t="s">
        <v>521</v>
      </c>
      <c r="C3562" s="90" t="s">
        <v>7314</v>
      </c>
      <c r="D3562" s="90" t="s">
        <v>7354</v>
      </c>
    </row>
    <row r="3563" spans="1:4" s="176" customFormat="1" x14ac:dyDescent="0.3">
      <c r="A3563" s="89" t="s">
        <v>526</v>
      </c>
      <c r="B3563" s="90" t="s">
        <v>521</v>
      </c>
      <c r="C3563" s="90" t="s">
        <v>7314</v>
      </c>
      <c r="D3563" s="90" t="s">
        <v>7355</v>
      </c>
    </row>
    <row r="3564" spans="1:4" s="176" customFormat="1" x14ac:dyDescent="0.3">
      <c r="A3564" s="89" t="s">
        <v>526</v>
      </c>
      <c r="B3564" s="90" t="s">
        <v>521</v>
      </c>
      <c r="C3564" s="90" t="s">
        <v>7314</v>
      </c>
      <c r="D3564" s="90" t="s">
        <v>7356</v>
      </c>
    </row>
    <row r="3565" spans="1:4" s="176" customFormat="1" x14ac:dyDescent="0.3">
      <c r="A3565" s="89" t="s">
        <v>526</v>
      </c>
      <c r="B3565" s="90" t="s">
        <v>521</v>
      </c>
      <c r="C3565" s="90" t="s">
        <v>7314</v>
      </c>
      <c r="D3565" s="90" t="s">
        <v>7314</v>
      </c>
    </row>
    <row r="3566" spans="1:4" s="176" customFormat="1" x14ac:dyDescent="0.3">
      <c r="A3566" s="89" t="s">
        <v>526</v>
      </c>
      <c r="B3566" s="90" t="s">
        <v>521</v>
      </c>
      <c r="C3566" s="90" t="s">
        <v>7314</v>
      </c>
      <c r="D3566" s="90" t="s">
        <v>7357</v>
      </c>
    </row>
    <row r="3567" spans="1:4" s="176" customFormat="1" x14ac:dyDescent="0.3">
      <c r="A3567" s="89" t="s">
        <v>526</v>
      </c>
      <c r="B3567" s="90" t="s">
        <v>521</v>
      </c>
      <c r="C3567" s="90" t="s">
        <v>7358</v>
      </c>
      <c r="D3567" s="90" t="s">
        <v>7359</v>
      </c>
    </row>
    <row r="3568" spans="1:4" s="176" customFormat="1" x14ac:dyDescent="0.3">
      <c r="A3568" s="89" t="s">
        <v>526</v>
      </c>
      <c r="B3568" s="90" t="s">
        <v>521</v>
      </c>
      <c r="C3568" s="90" t="s">
        <v>7358</v>
      </c>
      <c r="D3568" s="90" t="s">
        <v>7360</v>
      </c>
    </row>
    <row r="3569" spans="1:4" s="176" customFormat="1" x14ac:dyDescent="0.3">
      <c r="A3569" s="89" t="s">
        <v>526</v>
      </c>
      <c r="B3569" s="90" t="s">
        <v>521</v>
      </c>
      <c r="C3569" s="90" t="s">
        <v>7358</v>
      </c>
      <c r="D3569" s="90" t="s">
        <v>7361</v>
      </c>
    </row>
    <row r="3570" spans="1:4" s="176" customFormat="1" x14ac:dyDescent="0.3">
      <c r="A3570" s="89" t="s">
        <v>526</v>
      </c>
      <c r="B3570" s="90" t="s">
        <v>521</v>
      </c>
      <c r="C3570" s="90" t="s">
        <v>7358</v>
      </c>
      <c r="D3570" s="90" t="s">
        <v>7362</v>
      </c>
    </row>
    <row r="3571" spans="1:4" s="176" customFormat="1" x14ac:dyDescent="0.3">
      <c r="A3571" s="89" t="s">
        <v>526</v>
      </c>
      <c r="B3571" s="90" t="s">
        <v>521</v>
      </c>
      <c r="C3571" s="90" t="s">
        <v>7358</v>
      </c>
      <c r="D3571" s="90" t="s">
        <v>7363</v>
      </c>
    </row>
    <row r="3572" spans="1:4" s="176" customFormat="1" x14ac:dyDescent="0.3">
      <c r="A3572" s="89" t="s">
        <v>526</v>
      </c>
      <c r="B3572" s="90" t="s">
        <v>521</v>
      </c>
      <c r="C3572" s="90" t="s">
        <v>7358</v>
      </c>
      <c r="D3572" s="90" t="s">
        <v>7364</v>
      </c>
    </row>
    <row r="3573" spans="1:4" s="176" customFormat="1" x14ac:dyDescent="0.3">
      <c r="A3573" s="89" t="s">
        <v>526</v>
      </c>
      <c r="B3573" s="90" t="s">
        <v>521</v>
      </c>
      <c r="C3573" s="90" t="s">
        <v>7358</v>
      </c>
      <c r="D3573" s="90" t="s">
        <v>7365</v>
      </c>
    </row>
    <row r="3574" spans="1:4" s="176" customFormat="1" x14ac:dyDescent="0.3">
      <c r="A3574" s="89" t="s">
        <v>526</v>
      </c>
      <c r="B3574" s="90" t="s">
        <v>521</v>
      </c>
      <c r="C3574" s="90" t="s">
        <v>7358</v>
      </c>
      <c r="D3574" s="90" t="s">
        <v>7366</v>
      </c>
    </row>
    <row r="3575" spans="1:4" s="176" customFormat="1" x14ac:dyDescent="0.3">
      <c r="A3575" s="89" t="s">
        <v>526</v>
      </c>
      <c r="B3575" s="90" t="s">
        <v>521</v>
      </c>
      <c r="C3575" s="90" t="s">
        <v>7358</v>
      </c>
      <c r="D3575" s="90" t="s">
        <v>7367</v>
      </c>
    </row>
    <row r="3576" spans="1:4" s="176" customFormat="1" x14ac:dyDescent="0.3">
      <c r="A3576" s="89" t="s">
        <v>526</v>
      </c>
      <c r="B3576" s="90" t="s">
        <v>521</v>
      </c>
      <c r="C3576" s="90" t="s">
        <v>7358</v>
      </c>
      <c r="D3576" s="90" t="s">
        <v>7368</v>
      </c>
    </row>
    <row r="3577" spans="1:4" s="176" customFormat="1" x14ac:dyDescent="0.3">
      <c r="A3577" s="89" t="s">
        <v>526</v>
      </c>
      <c r="B3577" s="90" t="s">
        <v>521</v>
      </c>
      <c r="C3577" s="90" t="s">
        <v>7358</v>
      </c>
      <c r="D3577" s="90" t="s">
        <v>7369</v>
      </c>
    </row>
    <row r="3578" spans="1:4" s="176" customFormat="1" x14ac:dyDescent="0.3">
      <c r="A3578" s="89" t="s">
        <v>526</v>
      </c>
      <c r="B3578" s="90" t="s">
        <v>521</v>
      </c>
      <c r="C3578" s="90" t="s">
        <v>7358</v>
      </c>
      <c r="D3578" s="90" t="s">
        <v>7370</v>
      </c>
    </row>
    <row r="3579" spans="1:4" s="176" customFormat="1" x14ac:dyDescent="0.3">
      <c r="A3579" s="89" t="s">
        <v>526</v>
      </c>
      <c r="B3579" s="90" t="s">
        <v>521</v>
      </c>
      <c r="C3579" s="90" t="s">
        <v>7358</v>
      </c>
      <c r="D3579" s="90" t="s">
        <v>7371</v>
      </c>
    </row>
    <row r="3580" spans="1:4" s="176" customFormat="1" x14ac:dyDescent="0.3">
      <c r="A3580" s="89" t="s">
        <v>526</v>
      </c>
      <c r="B3580" s="90" t="s">
        <v>521</v>
      </c>
      <c r="C3580" s="90" t="s">
        <v>7358</v>
      </c>
      <c r="D3580" s="90" t="s">
        <v>7372</v>
      </c>
    </row>
    <row r="3581" spans="1:4" s="176" customFormat="1" x14ac:dyDescent="0.3">
      <c r="A3581" s="89" t="s">
        <v>526</v>
      </c>
      <c r="B3581" s="90" t="s">
        <v>521</v>
      </c>
      <c r="C3581" s="90" t="s">
        <v>7358</v>
      </c>
      <c r="D3581" s="90" t="s">
        <v>7373</v>
      </c>
    </row>
    <row r="3582" spans="1:4" s="176" customFormat="1" x14ac:dyDescent="0.3">
      <c r="A3582" s="89" t="s">
        <v>526</v>
      </c>
      <c r="B3582" s="90" t="s">
        <v>521</v>
      </c>
      <c r="C3582" s="90" t="s">
        <v>7358</v>
      </c>
      <c r="D3582" s="90" t="s">
        <v>7374</v>
      </c>
    </row>
    <row r="3583" spans="1:4" s="176" customFormat="1" x14ac:dyDescent="0.3">
      <c r="A3583" s="89" t="s">
        <v>526</v>
      </c>
      <c r="B3583" s="90" t="s">
        <v>521</v>
      </c>
      <c r="C3583" s="90" t="s">
        <v>7358</v>
      </c>
      <c r="D3583" s="90" t="s">
        <v>7375</v>
      </c>
    </row>
    <row r="3584" spans="1:4" s="176" customFormat="1" x14ac:dyDescent="0.3">
      <c r="A3584" s="89" t="s">
        <v>526</v>
      </c>
      <c r="B3584" s="90" t="s">
        <v>521</v>
      </c>
      <c r="C3584" s="90" t="s">
        <v>7358</v>
      </c>
      <c r="D3584" s="90" t="s">
        <v>7376</v>
      </c>
    </row>
    <row r="3585" spans="1:4" s="176" customFormat="1" x14ac:dyDescent="0.3">
      <c r="A3585" s="89" t="s">
        <v>526</v>
      </c>
      <c r="B3585" s="90" t="s">
        <v>521</v>
      </c>
      <c r="C3585" s="90" t="s">
        <v>7358</v>
      </c>
      <c r="D3585" s="90" t="s">
        <v>7377</v>
      </c>
    </row>
    <row r="3586" spans="1:4" s="176" customFormat="1" x14ac:dyDescent="0.3">
      <c r="A3586" s="89" t="s">
        <v>526</v>
      </c>
      <c r="B3586" s="90" t="s">
        <v>521</v>
      </c>
      <c r="C3586" s="90" t="s">
        <v>7358</v>
      </c>
      <c r="D3586" s="90" t="s">
        <v>7378</v>
      </c>
    </row>
    <row r="3587" spans="1:4" s="176" customFormat="1" x14ac:dyDescent="0.3">
      <c r="A3587" s="89" t="s">
        <v>526</v>
      </c>
      <c r="B3587" s="90" t="s">
        <v>521</v>
      </c>
      <c r="C3587" s="90" t="s">
        <v>7358</v>
      </c>
      <c r="D3587" s="90" t="s">
        <v>6286</v>
      </c>
    </row>
    <row r="3588" spans="1:4" s="176" customFormat="1" x14ac:dyDescent="0.3">
      <c r="A3588" s="89" t="s">
        <v>526</v>
      </c>
      <c r="B3588" s="90" t="s">
        <v>521</v>
      </c>
      <c r="C3588" s="90" t="s">
        <v>7358</v>
      </c>
      <c r="D3588" s="90" t="s">
        <v>4711</v>
      </c>
    </row>
    <row r="3589" spans="1:4" s="176" customFormat="1" x14ac:dyDescent="0.3">
      <c r="A3589" s="89" t="s">
        <v>526</v>
      </c>
      <c r="B3589" s="90" t="s">
        <v>521</v>
      </c>
      <c r="C3589" s="90" t="s">
        <v>7358</v>
      </c>
      <c r="D3589" s="90" t="s">
        <v>4681</v>
      </c>
    </row>
    <row r="3590" spans="1:4" s="176" customFormat="1" x14ac:dyDescent="0.3">
      <c r="A3590" s="89" t="s">
        <v>526</v>
      </c>
      <c r="B3590" s="90" t="s">
        <v>521</v>
      </c>
      <c r="C3590" s="90" t="s">
        <v>7358</v>
      </c>
      <c r="D3590" s="90" t="s">
        <v>7379</v>
      </c>
    </row>
    <row r="3591" spans="1:4" s="176" customFormat="1" x14ac:dyDescent="0.3">
      <c r="A3591" s="89" t="s">
        <v>526</v>
      </c>
      <c r="B3591" s="90" t="s">
        <v>521</v>
      </c>
      <c r="C3591" s="90" t="s">
        <v>7358</v>
      </c>
      <c r="D3591" s="90" t="s">
        <v>7380</v>
      </c>
    </row>
    <row r="3592" spans="1:4" s="176" customFormat="1" x14ac:dyDescent="0.3">
      <c r="A3592" s="89" t="s">
        <v>526</v>
      </c>
      <c r="B3592" s="90" t="s">
        <v>521</v>
      </c>
      <c r="C3592" s="90" t="s">
        <v>7358</v>
      </c>
      <c r="D3592" s="90" t="s">
        <v>7381</v>
      </c>
    </row>
    <row r="3593" spans="1:4" s="176" customFormat="1" x14ac:dyDescent="0.3">
      <c r="A3593" s="89" t="s">
        <v>526</v>
      </c>
      <c r="B3593" s="90" t="s">
        <v>521</v>
      </c>
      <c r="C3593" s="90" t="s">
        <v>7358</v>
      </c>
      <c r="D3593" s="90" t="s">
        <v>7382</v>
      </c>
    </row>
    <row r="3594" spans="1:4" s="176" customFormat="1" x14ac:dyDescent="0.3">
      <c r="A3594" s="89" t="s">
        <v>526</v>
      </c>
      <c r="B3594" s="90" t="s">
        <v>521</v>
      </c>
      <c r="C3594" s="90" t="s">
        <v>7358</v>
      </c>
      <c r="D3594" s="90" t="s">
        <v>7383</v>
      </c>
    </row>
    <row r="3595" spans="1:4" s="176" customFormat="1" x14ac:dyDescent="0.3">
      <c r="A3595" s="89" t="s">
        <v>526</v>
      </c>
      <c r="B3595" s="90" t="s">
        <v>521</v>
      </c>
      <c r="C3595" s="90" t="s">
        <v>7358</v>
      </c>
      <c r="D3595" s="90" t="s">
        <v>7384</v>
      </c>
    </row>
    <row r="3596" spans="1:4" s="176" customFormat="1" x14ac:dyDescent="0.3">
      <c r="A3596" s="89" t="s">
        <v>526</v>
      </c>
      <c r="B3596" s="90" t="s">
        <v>521</v>
      </c>
      <c r="C3596" s="90" t="s">
        <v>7358</v>
      </c>
      <c r="D3596" s="90" t="s">
        <v>7385</v>
      </c>
    </row>
    <row r="3597" spans="1:4" s="176" customFormat="1" x14ac:dyDescent="0.3">
      <c r="A3597" s="89" t="s">
        <v>526</v>
      </c>
      <c r="B3597" s="90" t="s">
        <v>521</v>
      </c>
      <c r="C3597" s="90" t="s">
        <v>7358</v>
      </c>
      <c r="D3597" s="90" t="s">
        <v>5412</v>
      </c>
    </row>
    <row r="3598" spans="1:4" s="176" customFormat="1" x14ac:dyDescent="0.3">
      <c r="A3598" s="89" t="s">
        <v>526</v>
      </c>
      <c r="B3598" s="90" t="s">
        <v>521</v>
      </c>
      <c r="C3598" s="90" t="s">
        <v>7358</v>
      </c>
      <c r="D3598" s="90" t="s">
        <v>7386</v>
      </c>
    </row>
    <row r="3599" spans="1:4" s="176" customFormat="1" x14ac:dyDescent="0.3">
      <c r="A3599" s="89" t="s">
        <v>526</v>
      </c>
      <c r="B3599" s="90" t="s">
        <v>521</v>
      </c>
      <c r="C3599" s="90" t="s">
        <v>7358</v>
      </c>
      <c r="D3599" s="90" t="s">
        <v>4878</v>
      </c>
    </row>
    <row r="3600" spans="1:4" s="176" customFormat="1" x14ac:dyDescent="0.3">
      <c r="A3600" s="89" t="s">
        <v>526</v>
      </c>
      <c r="B3600" s="90" t="s">
        <v>521</v>
      </c>
      <c r="C3600" s="90" t="s">
        <v>7358</v>
      </c>
      <c r="D3600" s="90" t="s">
        <v>7387</v>
      </c>
    </row>
    <row r="3601" spans="1:4" s="176" customFormat="1" x14ac:dyDescent="0.3">
      <c r="A3601" s="89" t="s">
        <v>526</v>
      </c>
      <c r="B3601" s="90" t="s">
        <v>521</v>
      </c>
      <c r="C3601" s="90" t="s">
        <v>7358</v>
      </c>
      <c r="D3601" s="90" t="s">
        <v>6887</v>
      </c>
    </row>
    <row r="3602" spans="1:4" s="176" customFormat="1" x14ac:dyDescent="0.3">
      <c r="A3602" s="89" t="s">
        <v>526</v>
      </c>
      <c r="B3602" s="90" t="s">
        <v>521</v>
      </c>
      <c r="C3602" s="90" t="s">
        <v>7358</v>
      </c>
      <c r="D3602" s="90" t="s">
        <v>7388</v>
      </c>
    </row>
    <row r="3603" spans="1:4" s="176" customFormat="1" x14ac:dyDescent="0.3">
      <c r="A3603" s="89" t="s">
        <v>526</v>
      </c>
      <c r="B3603" s="90" t="s">
        <v>521</v>
      </c>
      <c r="C3603" s="90" t="s">
        <v>7358</v>
      </c>
      <c r="D3603" s="90" t="s">
        <v>7389</v>
      </c>
    </row>
    <row r="3604" spans="1:4" s="176" customFormat="1" x14ac:dyDescent="0.3">
      <c r="A3604" s="89" t="s">
        <v>526</v>
      </c>
      <c r="B3604" s="90" t="s">
        <v>521</v>
      </c>
      <c r="C3604" s="90" t="s">
        <v>7358</v>
      </c>
      <c r="D3604" s="90" t="s">
        <v>7390</v>
      </c>
    </row>
    <row r="3605" spans="1:4" s="176" customFormat="1" x14ac:dyDescent="0.3">
      <c r="A3605" s="89" t="s">
        <v>526</v>
      </c>
      <c r="B3605" s="90" t="s">
        <v>521</v>
      </c>
      <c r="C3605" s="90" t="s">
        <v>7358</v>
      </c>
      <c r="D3605" s="90" t="s">
        <v>7391</v>
      </c>
    </row>
    <row r="3606" spans="1:4" s="176" customFormat="1" x14ac:dyDescent="0.3">
      <c r="A3606" s="89" t="s">
        <v>526</v>
      </c>
      <c r="B3606" s="90" t="s">
        <v>521</v>
      </c>
      <c r="C3606" s="90" t="s">
        <v>7358</v>
      </c>
      <c r="D3606" s="90" t="s">
        <v>7392</v>
      </c>
    </row>
    <row r="3607" spans="1:4" s="176" customFormat="1" x14ac:dyDescent="0.3">
      <c r="A3607" s="89" t="s">
        <v>526</v>
      </c>
      <c r="B3607" s="90" t="s">
        <v>521</v>
      </c>
      <c r="C3607" s="90" t="s">
        <v>7358</v>
      </c>
      <c r="D3607" s="90" t="s">
        <v>7393</v>
      </c>
    </row>
    <row r="3608" spans="1:4" s="176" customFormat="1" x14ac:dyDescent="0.3">
      <c r="A3608" s="89" t="s">
        <v>526</v>
      </c>
      <c r="B3608" s="90" t="s">
        <v>521</v>
      </c>
      <c r="C3608" s="90" t="s">
        <v>7358</v>
      </c>
      <c r="D3608" s="90" t="s">
        <v>7394</v>
      </c>
    </row>
    <row r="3609" spans="1:4" s="176" customFormat="1" x14ac:dyDescent="0.3">
      <c r="A3609" s="89" t="s">
        <v>526</v>
      </c>
      <c r="B3609" s="90" t="s">
        <v>521</v>
      </c>
      <c r="C3609" s="90" t="s">
        <v>7358</v>
      </c>
      <c r="D3609" s="90" t="s">
        <v>7395</v>
      </c>
    </row>
    <row r="3610" spans="1:4" s="176" customFormat="1" x14ac:dyDescent="0.3">
      <c r="A3610" s="89" t="s">
        <v>526</v>
      </c>
      <c r="B3610" s="90" t="s">
        <v>521</v>
      </c>
      <c r="C3610" s="90" t="s">
        <v>7396</v>
      </c>
      <c r="D3610" s="90" t="s">
        <v>7397</v>
      </c>
    </row>
    <row r="3611" spans="1:4" s="176" customFormat="1" x14ac:dyDescent="0.3">
      <c r="A3611" s="89" t="s">
        <v>526</v>
      </c>
      <c r="B3611" s="90" t="s">
        <v>521</v>
      </c>
      <c r="C3611" s="90" t="s">
        <v>7396</v>
      </c>
      <c r="D3611" s="90" t="s">
        <v>7398</v>
      </c>
    </row>
    <row r="3612" spans="1:4" s="176" customFormat="1" x14ac:dyDescent="0.3">
      <c r="A3612" s="89" t="s">
        <v>526</v>
      </c>
      <c r="B3612" s="90" t="s">
        <v>521</v>
      </c>
      <c r="C3612" s="90" t="s">
        <v>7396</v>
      </c>
      <c r="D3612" s="90" t="s">
        <v>7399</v>
      </c>
    </row>
    <row r="3613" spans="1:4" s="176" customFormat="1" x14ac:dyDescent="0.3">
      <c r="A3613" s="89" t="s">
        <v>526</v>
      </c>
      <c r="B3613" s="90" t="s">
        <v>521</v>
      </c>
      <c r="C3613" s="90" t="s">
        <v>7396</v>
      </c>
      <c r="D3613" s="90" t="s">
        <v>5875</v>
      </c>
    </row>
    <row r="3614" spans="1:4" s="176" customFormat="1" x14ac:dyDescent="0.3">
      <c r="A3614" s="89" t="s">
        <v>526</v>
      </c>
      <c r="B3614" s="90" t="s">
        <v>521</v>
      </c>
      <c r="C3614" s="90" t="s">
        <v>7396</v>
      </c>
      <c r="D3614" s="90" t="s">
        <v>5136</v>
      </c>
    </row>
    <row r="3615" spans="1:4" s="176" customFormat="1" x14ac:dyDescent="0.3">
      <c r="A3615" s="89" t="s">
        <v>526</v>
      </c>
      <c r="B3615" s="90" t="s">
        <v>521</v>
      </c>
      <c r="C3615" s="90" t="s">
        <v>7396</v>
      </c>
      <c r="D3615" s="90" t="s">
        <v>5362</v>
      </c>
    </row>
    <row r="3616" spans="1:4" s="176" customFormat="1" x14ac:dyDescent="0.3">
      <c r="A3616" s="89" t="s">
        <v>526</v>
      </c>
      <c r="B3616" s="90" t="s">
        <v>521</v>
      </c>
      <c r="C3616" s="90" t="s">
        <v>7396</v>
      </c>
      <c r="D3616" s="90" t="s">
        <v>7400</v>
      </c>
    </row>
    <row r="3617" spans="1:4" s="176" customFormat="1" x14ac:dyDescent="0.3">
      <c r="A3617" s="89" t="s">
        <v>526</v>
      </c>
      <c r="B3617" s="90" t="s">
        <v>521</v>
      </c>
      <c r="C3617" s="90" t="s">
        <v>7396</v>
      </c>
      <c r="D3617" s="90" t="s">
        <v>7401</v>
      </c>
    </row>
    <row r="3618" spans="1:4" s="176" customFormat="1" x14ac:dyDescent="0.3">
      <c r="A3618" s="89" t="s">
        <v>526</v>
      </c>
      <c r="B3618" s="90" t="s">
        <v>521</v>
      </c>
      <c r="C3618" s="90" t="s">
        <v>7396</v>
      </c>
      <c r="D3618" s="90" t="s">
        <v>7396</v>
      </c>
    </row>
    <row r="3619" spans="1:4" s="176" customFormat="1" x14ac:dyDescent="0.3">
      <c r="A3619" s="89" t="s">
        <v>526</v>
      </c>
      <c r="B3619" s="90" t="s">
        <v>521</v>
      </c>
      <c r="C3619" s="90" t="s">
        <v>7396</v>
      </c>
      <c r="D3619" s="90" t="s">
        <v>7402</v>
      </c>
    </row>
    <row r="3620" spans="1:4" s="176" customFormat="1" x14ac:dyDescent="0.3">
      <c r="A3620" s="89" t="s">
        <v>526</v>
      </c>
      <c r="B3620" s="90" t="s">
        <v>521</v>
      </c>
      <c r="C3620" s="90" t="s">
        <v>7396</v>
      </c>
      <c r="D3620" s="90" t="s">
        <v>7403</v>
      </c>
    </row>
    <row r="3621" spans="1:4" s="176" customFormat="1" x14ac:dyDescent="0.3">
      <c r="A3621" s="89" t="s">
        <v>526</v>
      </c>
      <c r="B3621" s="90" t="s">
        <v>521</v>
      </c>
      <c r="C3621" s="90" t="s">
        <v>7404</v>
      </c>
      <c r="D3621" s="90" t="s">
        <v>7405</v>
      </c>
    </row>
    <row r="3622" spans="1:4" s="176" customFormat="1" x14ac:dyDescent="0.3">
      <c r="A3622" s="89" t="s">
        <v>526</v>
      </c>
      <c r="B3622" s="90" t="s">
        <v>521</v>
      </c>
      <c r="C3622" s="90" t="s">
        <v>7404</v>
      </c>
      <c r="D3622" s="90" t="s">
        <v>4358</v>
      </c>
    </row>
    <row r="3623" spans="1:4" s="176" customFormat="1" x14ac:dyDescent="0.3">
      <c r="A3623" s="89" t="s">
        <v>526</v>
      </c>
      <c r="B3623" s="90" t="s">
        <v>521</v>
      </c>
      <c r="C3623" s="90" t="s">
        <v>7404</v>
      </c>
      <c r="D3623" s="90" t="s">
        <v>7406</v>
      </c>
    </row>
    <row r="3624" spans="1:4" s="176" customFormat="1" x14ac:dyDescent="0.3">
      <c r="A3624" s="89" t="s">
        <v>526</v>
      </c>
      <c r="B3624" s="90" t="s">
        <v>521</v>
      </c>
      <c r="C3624" s="90" t="s">
        <v>7404</v>
      </c>
      <c r="D3624" s="90" t="s">
        <v>7407</v>
      </c>
    </row>
    <row r="3625" spans="1:4" s="176" customFormat="1" x14ac:dyDescent="0.3">
      <c r="A3625" s="89" t="s">
        <v>526</v>
      </c>
      <c r="B3625" s="90" t="s">
        <v>521</v>
      </c>
      <c r="C3625" s="90" t="s">
        <v>7404</v>
      </c>
      <c r="D3625" s="90" t="s">
        <v>7408</v>
      </c>
    </row>
    <row r="3626" spans="1:4" s="176" customFormat="1" x14ac:dyDescent="0.3">
      <c r="A3626" s="89" t="s">
        <v>526</v>
      </c>
      <c r="B3626" s="90" t="s">
        <v>521</v>
      </c>
      <c r="C3626" s="90" t="s">
        <v>7404</v>
      </c>
      <c r="D3626" s="90" t="s">
        <v>5691</v>
      </c>
    </row>
    <row r="3627" spans="1:4" s="176" customFormat="1" x14ac:dyDescent="0.3">
      <c r="A3627" s="89" t="s">
        <v>526</v>
      </c>
      <c r="B3627" s="90" t="s">
        <v>521</v>
      </c>
      <c r="C3627" s="90" t="s">
        <v>7404</v>
      </c>
      <c r="D3627" s="90" t="s">
        <v>7409</v>
      </c>
    </row>
    <row r="3628" spans="1:4" s="176" customFormat="1" x14ac:dyDescent="0.3">
      <c r="A3628" s="89" t="s">
        <v>526</v>
      </c>
      <c r="B3628" s="90" t="s">
        <v>521</v>
      </c>
      <c r="C3628" s="90" t="s">
        <v>7404</v>
      </c>
      <c r="D3628" s="90" t="s">
        <v>7410</v>
      </c>
    </row>
    <row r="3629" spans="1:4" s="176" customFormat="1" x14ac:dyDescent="0.3">
      <c r="A3629" s="89" t="s">
        <v>526</v>
      </c>
      <c r="B3629" s="90" t="s">
        <v>521</v>
      </c>
      <c r="C3629" s="90" t="s">
        <v>7404</v>
      </c>
      <c r="D3629" s="90" t="s">
        <v>7411</v>
      </c>
    </row>
    <row r="3630" spans="1:4" s="176" customFormat="1" x14ac:dyDescent="0.3">
      <c r="A3630" s="89" t="s">
        <v>526</v>
      </c>
      <c r="B3630" s="90" t="s">
        <v>521</v>
      </c>
      <c r="C3630" s="90" t="s">
        <v>7404</v>
      </c>
      <c r="D3630" s="90" t="s">
        <v>7412</v>
      </c>
    </row>
    <row r="3631" spans="1:4" s="176" customFormat="1" x14ac:dyDescent="0.3">
      <c r="A3631" s="89" t="s">
        <v>526</v>
      </c>
      <c r="B3631" s="90" t="s">
        <v>521</v>
      </c>
      <c r="C3631" s="90" t="s">
        <v>7404</v>
      </c>
      <c r="D3631" s="90" t="s">
        <v>6642</v>
      </c>
    </row>
    <row r="3632" spans="1:4" s="176" customFormat="1" x14ac:dyDescent="0.3">
      <c r="A3632" s="89" t="s">
        <v>526</v>
      </c>
      <c r="B3632" s="90" t="s">
        <v>521</v>
      </c>
      <c r="C3632" s="90" t="s">
        <v>7404</v>
      </c>
      <c r="D3632" s="90" t="s">
        <v>7413</v>
      </c>
    </row>
    <row r="3633" spans="1:4" s="176" customFormat="1" x14ac:dyDescent="0.3">
      <c r="A3633" s="89" t="s">
        <v>526</v>
      </c>
      <c r="B3633" s="90" t="s">
        <v>521</v>
      </c>
      <c r="C3633" s="90" t="s">
        <v>7404</v>
      </c>
      <c r="D3633" s="90" t="s">
        <v>7414</v>
      </c>
    </row>
    <row r="3634" spans="1:4" s="176" customFormat="1" x14ac:dyDescent="0.3">
      <c r="A3634" s="89" t="s">
        <v>526</v>
      </c>
      <c r="B3634" s="90" t="s">
        <v>521</v>
      </c>
      <c r="C3634" s="90" t="s">
        <v>7404</v>
      </c>
      <c r="D3634" s="90" t="s">
        <v>7415</v>
      </c>
    </row>
    <row r="3635" spans="1:4" s="176" customFormat="1" x14ac:dyDescent="0.3">
      <c r="A3635" s="89" t="s">
        <v>526</v>
      </c>
      <c r="B3635" s="90" t="s">
        <v>521</v>
      </c>
      <c r="C3635" s="90" t="s">
        <v>7404</v>
      </c>
      <c r="D3635" s="90" t="s">
        <v>7416</v>
      </c>
    </row>
    <row r="3636" spans="1:4" s="176" customFormat="1" x14ac:dyDescent="0.3">
      <c r="A3636" s="89" t="s">
        <v>526</v>
      </c>
      <c r="B3636" s="90" t="s">
        <v>521</v>
      </c>
      <c r="C3636" s="90" t="s">
        <v>7404</v>
      </c>
      <c r="D3636" s="90" t="s">
        <v>4807</v>
      </c>
    </row>
    <row r="3637" spans="1:4" s="176" customFormat="1" x14ac:dyDescent="0.3">
      <c r="A3637" s="89" t="s">
        <v>526</v>
      </c>
      <c r="B3637" s="90" t="s">
        <v>521</v>
      </c>
      <c r="C3637" s="90" t="s">
        <v>7404</v>
      </c>
      <c r="D3637" s="90" t="s">
        <v>7417</v>
      </c>
    </row>
    <row r="3638" spans="1:4" s="176" customFormat="1" x14ac:dyDescent="0.3">
      <c r="A3638" s="89" t="s">
        <v>526</v>
      </c>
      <c r="B3638" s="90" t="s">
        <v>521</v>
      </c>
      <c r="C3638" s="90" t="s">
        <v>7404</v>
      </c>
      <c r="D3638" s="90" t="s">
        <v>7418</v>
      </c>
    </row>
    <row r="3639" spans="1:4" s="176" customFormat="1" x14ac:dyDescent="0.3">
      <c r="A3639" s="89" t="s">
        <v>526</v>
      </c>
      <c r="B3639" s="90" t="s">
        <v>521</v>
      </c>
      <c r="C3639" s="90" t="s">
        <v>7404</v>
      </c>
      <c r="D3639" s="90" t="s">
        <v>7404</v>
      </c>
    </row>
    <row r="3640" spans="1:4" s="176" customFormat="1" x14ac:dyDescent="0.3">
      <c r="A3640" s="89" t="s">
        <v>526</v>
      </c>
      <c r="B3640" s="90" t="s">
        <v>521</v>
      </c>
      <c r="C3640" s="90" t="s">
        <v>7404</v>
      </c>
      <c r="D3640" s="90" t="s">
        <v>7419</v>
      </c>
    </row>
    <row r="3641" spans="1:4" s="176" customFormat="1" x14ac:dyDescent="0.3">
      <c r="A3641" s="89" t="s">
        <v>526</v>
      </c>
      <c r="B3641" s="90" t="s">
        <v>521</v>
      </c>
      <c r="C3641" s="90" t="s">
        <v>7404</v>
      </c>
      <c r="D3641" s="90" t="s">
        <v>7420</v>
      </c>
    </row>
    <row r="3642" spans="1:4" s="176" customFormat="1" x14ac:dyDescent="0.3">
      <c r="A3642" s="89" t="s">
        <v>526</v>
      </c>
      <c r="B3642" s="90" t="s">
        <v>521</v>
      </c>
      <c r="C3642" s="90" t="s">
        <v>7404</v>
      </c>
      <c r="D3642" s="90" t="s">
        <v>6220</v>
      </c>
    </row>
    <row r="3643" spans="1:4" s="176" customFormat="1" x14ac:dyDescent="0.3">
      <c r="A3643" s="89" t="s">
        <v>526</v>
      </c>
      <c r="B3643" s="90" t="s">
        <v>521</v>
      </c>
      <c r="C3643" s="90" t="s">
        <v>7404</v>
      </c>
      <c r="D3643" s="90" t="s">
        <v>7421</v>
      </c>
    </row>
    <row r="3644" spans="1:4" s="176" customFormat="1" x14ac:dyDescent="0.3">
      <c r="A3644" s="89" t="s">
        <v>526</v>
      </c>
      <c r="B3644" s="90" t="s">
        <v>521</v>
      </c>
      <c r="C3644" s="90" t="s">
        <v>7404</v>
      </c>
      <c r="D3644" s="90" t="s">
        <v>7422</v>
      </c>
    </row>
    <row r="3645" spans="1:4" s="176" customFormat="1" x14ac:dyDescent="0.3">
      <c r="A3645" s="89" t="s">
        <v>526</v>
      </c>
      <c r="B3645" s="90" t="s">
        <v>521</v>
      </c>
      <c r="C3645" s="90" t="s">
        <v>5311</v>
      </c>
      <c r="D3645" s="90" t="s">
        <v>5231</v>
      </c>
    </row>
    <row r="3646" spans="1:4" s="176" customFormat="1" x14ac:dyDescent="0.3">
      <c r="A3646" s="89" t="s">
        <v>526</v>
      </c>
      <c r="B3646" s="90" t="s">
        <v>521</v>
      </c>
      <c r="C3646" s="90" t="s">
        <v>5311</v>
      </c>
      <c r="D3646" s="90" t="s">
        <v>7423</v>
      </c>
    </row>
    <row r="3647" spans="1:4" s="176" customFormat="1" x14ac:dyDescent="0.3">
      <c r="A3647" s="89" t="s">
        <v>526</v>
      </c>
      <c r="B3647" s="90" t="s">
        <v>521</v>
      </c>
      <c r="C3647" s="90" t="s">
        <v>5311</v>
      </c>
      <c r="D3647" s="90" t="s">
        <v>7424</v>
      </c>
    </row>
    <row r="3648" spans="1:4" s="176" customFormat="1" x14ac:dyDescent="0.3">
      <c r="A3648" s="89" t="s">
        <v>526</v>
      </c>
      <c r="B3648" s="90" t="s">
        <v>521</v>
      </c>
      <c r="C3648" s="90" t="s">
        <v>5311</v>
      </c>
      <c r="D3648" s="90" t="s">
        <v>7425</v>
      </c>
    </row>
    <row r="3649" spans="1:4" s="176" customFormat="1" x14ac:dyDescent="0.3">
      <c r="A3649" s="89" t="s">
        <v>526</v>
      </c>
      <c r="B3649" s="90" t="s">
        <v>521</v>
      </c>
      <c r="C3649" s="90" t="s">
        <v>5311</v>
      </c>
      <c r="D3649" s="90" t="s">
        <v>7426</v>
      </c>
    </row>
    <row r="3650" spans="1:4" s="176" customFormat="1" x14ac:dyDescent="0.3">
      <c r="A3650" s="89" t="s">
        <v>526</v>
      </c>
      <c r="B3650" s="90" t="s">
        <v>521</v>
      </c>
      <c r="C3650" s="90" t="s">
        <v>5311</v>
      </c>
      <c r="D3650" s="90" t="s">
        <v>7427</v>
      </c>
    </row>
    <row r="3651" spans="1:4" s="176" customFormat="1" x14ac:dyDescent="0.3">
      <c r="A3651" s="89" t="s">
        <v>526</v>
      </c>
      <c r="B3651" s="90" t="s">
        <v>521</v>
      </c>
      <c r="C3651" s="90" t="s">
        <v>5311</v>
      </c>
      <c r="D3651" s="90" t="s">
        <v>7428</v>
      </c>
    </row>
    <row r="3652" spans="1:4" s="176" customFormat="1" x14ac:dyDescent="0.3">
      <c r="A3652" s="89" t="s">
        <v>526</v>
      </c>
      <c r="B3652" s="90" t="s">
        <v>521</v>
      </c>
      <c r="C3652" s="90" t="s">
        <v>5311</v>
      </c>
      <c r="D3652" s="90" t="s">
        <v>7429</v>
      </c>
    </row>
    <row r="3653" spans="1:4" s="176" customFormat="1" x14ac:dyDescent="0.3">
      <c r="A3653" s="89" t="s">
        <v>526</v>
      </c>
      <c r="B3653" s="90" t="s">
        <v>521</v>
      </c>
      <c r="C3653" s="90" t="s">
        <v>5311</v>
      </c>
      <c r="D3653" s="90" t="s">
        <v>7430</v>
      </c>
    </row>
    <row r="3654" spans="1:4" s="176" customFormat="1" x14ac:dyDescent="0.3">
      <c r="A3654" s="89" t="s">
        <v>526</v>
      </c>
      <c r="B3654" s="90" t="s">
        <v>521</v>
      </c>
      <c r="C3654" s="90" t="s">
        <v>5311</v>
      </c>
      <c r="D3654" s="90" t="s">
        <v>5539</v>
      </c>
    </row>
    <row r="3655" spans="1:4" s="176" customFormat="1" x14ac:dyDescent="0.3">
      <c r="A3655" s="89" t="s">
        <v>526</v>
      </c>
      <c r="B3655" s="90" t="s">
        <v>521</v>
      </c>
      <c r="C3655" s="90" t="s">
        <v>5311</v>
      </c>
      <c r="D3655" s="90" t="s">
        <v>6010</v>
      </c>
    </row>
    <row r="3656" spans="1:4" s="176" customFormat="1" x14ac:dyDescent="0.3">
      <c r="A3656" s="89" t="s">
        <v>526</v>
      </c>
      <c r="B3656" s="90" t="s">
        <v>521</v>
      </c>
      <c r="C3656" s="90" t="s">
        <v>5311</v>
      </c>
      <c r="D3656" s="90" t="s">
        <v>7431</v>
      </c>
    </row>
    <row r="3657" spans="1:4" s="176" customFormat="1" x14ac:dyDescent="0.3">
      <c r="A3657" s="89" t="s">
        <v>526</v>
      </c>
      <c r="B3657" s="90" t="s">
        <v>521</v>
      </c>
      <c r="C3657" s="90" t="s">
        <v>5311</v>
      </c>
      <c r="D3657" s="90" t="s">
        <v>7432</v>
      </c>
    </row>
    <row r="3658" spans="1:4" s="176" customFormat="1" x14ac:dyDescent="0.3">
      <c r="A3658" s="89" t="s">
        <v>526</v>
      </c>
      <c r="B3658" s="90" t="s">
        <v>521</v>
      </c>
      <c r="C3658" s="90" t="s">
        <v>5311</v>
      </c>
      <c r="D3658" s="90" t="s">
        <v>7433</v>
      </c>
    </row>
    <row r="3659" spans="1:4" s="176" customFormat="1" x14ac:dyDescent="0.3">
      <c r="A3659" s="89" t="s">
        <v>526</v>
      </c>
      <c r="B3659" s="90" t="s">
        <v>521</v>
      </c>
      <c r="C3659" s="90" t="s">
        <v>5311</v>
      </c>
      <c r="D3659" s="90" t="s">
        <v>6209</v>
      </c>
    </row>
    <row r="3660" spans="1:4" s="176" customFormat="1" x14ac:dyDescent="0.3">
      <c r="A3660" s="89" t="s">
        <v>526</v>
      </c>
      <c r="B3660" s="90" t="s">
        <v>521</v>
      </c>
      <c r="C3660" s="90" t="s">
        <v>5311</v>
      </c>
      <c r="D3660" s="90" t="s">
        <v>7396</v>
      </c>
    </row>
    <row r="3661" spans="1:4" s="176" customFormat="1" x14ac:dyDescent="0.3">
      <c r="A3661" s="89" t="s">
        <v>526</v>
      </c>
      <c r="B3661" s="90" t="s">
        <v>521</v>
      </c>
      <c r="C3661" s="90" t="s">
        <v>5311</v>
      </c>
      <c r="D3661" s="90" t="s">
        <v>5311</v>
      </c>
    </row>
    <row r="3662" spans="1:4" s="176" customFormat="1" x14ac:dyDescent="0.3">
      <c r="A3662" s="89" t="s">
        <v>526</v>
      </c>
      <c r="B3662" s="90" t="s">
        <v>521</v>
      </c>
      <c r="C3662" s="90" t="s">
        <v>5311</v>
      </c>
      <c r="D3662" s="90" t="s">
        <v>7434</v>
      </c>
    </row>
    <row r="3663" spans="1:4" s="176" customFormat="1" x14ac:dyDescent="0.3">
      <c r="A3663" s="89" t="s">
        <v>526</v>
      </c>
      <c r="B3663" s="90" t="s">
        <v>521</v>
      </c>
      <c r="C3663" s="90" t="s">
        <v>5311</v>
      </c>
      <c r="D3663" s="90" t="s">
        <v>4620</v>
      </c>
    </row>
    <row r="3664" spans="1:4" s="176" customFormat="1" x14ac:dyDescent="0.3">
      <c r="A3664" s="89" t="s">
        <v>526</v>
      </c>
      <c r="B3664" s="90" t="s">
        <v>521</v>
      </c>
      <c r="C3664" s="90" t="s">
        <v>5311</v>
      </c>
      <c r="D3664" s="90" t="s">
        <v>7435</v>
      </c>
    </row>
    <row r="3665" spans="1:4" s="176" customFormat="1" x14ac:dyDescent="0.3">
      <c r="A3665" s="89" t="s">
        <v>526</v>
      </c>
      <c r="B3665" s="90" t="s">
        <v>521</v>
      </c>
      <c r="C3665" s="90" t="s">
        <v>5311</v>
      </c>
      <c r="D3665" s="90" t="s">
        <v>5665</v>
      </c>
    </row>
    <row r="3666" spans="1:4" s="176" customFormat="1" x14ac:dyDescent="0.3">
      <c r="A3666" s="89" t="s">
        <v>526</v>
      </c>
      <c r="B3666" s="90" t="s">
        <v>521</v>
      </c>
      <c r="C3666" s="90" t="s">
        <v>5311</v>
      </c>
      <c r="D3666" s="90" t="s">
        <v>5779</v>
      </c>
    </row>
    <row r="3667" spans="1:4" s="176" customFormat="1" x14ac:dyDescent="0.3">
      <c r="A3667" s="89" t="s">
        <v>526</v>
      </c>
      <c r="B3667" s="90" t="s">
        <v>521</v>
      </c>
      <c r="C3667" s="90" t="s">
        <v>5311</v>
      </c>
      <c r="D3667" s="90" t="s">
        <v>7436</v>
      </c>
    </row>
    <row r="3668" spans="1:4" s="176" customFormat="1" x14ac:dyDescent="0.3">
      <c r="A3668" s="89" t="s">
        <v>526</v>
      </c>
      <c r="B3668" s="90" t="s">
        <v>521</v>
      </c>
      <c r="C3668" s="90" t="s">
        <v>5311</v>
      </c>
      <c r="D3668" s="90" t="s">
        <v>7437</v>
      </c>
    </row>
    <row r="3669" spans="1:4" s="176" customFormat="1" x14ac:dyDescent="0.3">
      <c r="A3669" s="89" t="s">
        <v>526</v>
      </c>
      <c r="B3669" s="90" t="s">
        <v>521</v>
      </c>
      <c r="C3669" s="90" t="s">
        <v>5311</v>
      </c>
      <c r="D3669" s="90" t="s">
        <v>7438</v>
      </c>
    </row>
    <row r="3670" spans="1:4" s="176" customFormat="1" x14ac:dyDescent="0.3">
      <c r="A3670" s="89" t="s">
        <v>526</v>
      </c>
      <c r="B3670" s="90" t="s">
        <v>521</v>
      </c>
      <c r="C3670" s="90" t="s">
        <v>7439</v>
      </c>
      <c r="D3670" s="90" t="s">
        <v>7439</v>
      </c>
    </row>
    <row r="3671" spans="1:4" s="176" customFormat="1" x14ac:dyDescent="0.3">
      <c r="A3671" s="89" t="s">
        <v>526</v>
      </c>
      <c r="B3671" s="90" t="s">
        <v>521</v>
      </c>
      <c r="C3671" s="90" t="s">
        <v>7439</v>
      </c>
      <c r="D3671" s="90" t="s">
        <v>7440</v>
      </c>
    </row>
    <row r="3672" spans="1:4" s="176" customFormat="1" x14ac:dyDescent="0.3">
      <c r="A3672" s="89" t="s">
        <v>526</v>
      </c>
      <c r="B3672" s="90" t="s">
        <v>521</v>
      </c>
      <c r="C3672" s="90" t="s">
        <v>7439</v>
      </c>
      <c r="D3672" s="90" t="s">
        <v>6150</v>
      </c>
    </row>
    <row r="3673" spans="1:4" s="176" customFormat="1" x14ac:dyDescent="0.3">
      <c r="A3673" s="89" t="s">
        <v>526</v>
      </c>
      <c r="B3673" s="90" t="s">
        <v>521</v>
      </c>
      <c r="C3673" s="90" t="s">
        <v>7439</v>
      </c>
      <c r="D3673" s="90" t="s">
        <v>7441</v>
      </c>
    </row>
    <row r="3674" spans="1:4" s="176" customFormat="1" x14ac:dyDescent="0.3">
      <c r="A3674" s="89" t="s">
        <v>526</v>
      </c>
      <c r="B3674" s="90" t="s">
        <v>521</v>
      </c>
      <c r="C3674" s="90" t="s">
        <v>7439</v>
      </c>
      <c r="D3674" s="90" t="s">
        <v>7442</v>
      </c>
    </row>
    <row r="3675" spans="1:4" s="176" customFormat="1" x14ac:dyDescent="0.3">
      <c r="A3675" s="89" t="s">
        <v>526</v>
      </c>
      <c r="B3675" s="90" t="s">
        <v>521</v>
      </c>
      <c r="C3675" s="90" t="s">
        <v>7439</v>
      </c>
      <c r="D3675" s="90" t="s">
        <v>4388</v>
      </c>
    </row>
    <row r="3676" spans="1:4" s="176" customFormat="1" x14ac:dyDescent="0.3">
      <c r="A3676" s="89" t="s">
        <v>526</v>
      </c>
      <c r="B3676" s="90" t="s">
        <v>521</v>
      </c>
      <c r="C3676" s="90" t="s">
        <v>7439</v>
      </c>
      <c r="D3676" s="90" t="s">
        <v>7443</v>
      </c>
    </row>
    <row r="3677" spans="1:4" s="176" customFormat="1" x14ac:dyDescent="0.3">
      <c r="A3677" s="89" t="s">
        <v>526</v>
      </c>
      <c r="B3677" s="90" t="s">
        <v>521</v>
      </c>
      <c r="C3677" s="90" t="s">
        <v>7439</v>
      </c>
      <c r="D3677" s="90" t="s">
        <v>7444</v>
      </c>
    </row>
    <row r="3678" spans="1:4" s="176" customFormat="1" x14ac:dyDescent="0.3">
      <c r="A3678" s="89" t="s">
        <v>526</v>
      </c>
      <c r="B3678" s="90" t="s">
        <v>521</v>
      </c>
      <c r="C3678" s="90" t="s">
        <v>7439</v>
      </c>
      <c r="D3678" s="90" t="s">
        <v>7445</v>
      </c>
    </row>
    <row r="3679" spans="1:4" s="176" customFormat="1" x14ac:dyDescent="0.3">
      <c r="A3679" s="89" t="s">
        <v>526</v>
      </c>
      <c r="B3679" s="90" t="s">
        <v>521</v>
      </c>
      <c r="C3679" s="90" t="s">
        <v>7439</v>
      </c>
      <c r="D3679" s="90" t="s">
        <v>7446</v>
      </c>
    </row>
    <row r="3680" spans="1:4" s="176" customFormat="1" x14ac:dyDescent="0.3">
      <c r="A3680" s="89" t="s">
        <v>526</v>
      </c>
      <c r="B3680" s="90" t="s">
        <v>521</v>
      </c>
      <c r="C3680" s="90" t="s">
        <v>7439</v>
      </c>
      <c r="D3680" s="90" t="s">
        <v>5685</v>
      </c>
    </row>
    <row r="3681" spans="1:4" s="176" customFormat="1" x14ac:dyDescent="0.3">
      <c r="A3681" s="89" t="s">
        <v>526</v>
      </c>
      <c r="B3681" s="90" t="s">
        <v>521</v>
      </c>
      <c r="C3681" s="90" t="s">
        <v>7439</v>
      </c>
      <c r="D3681" s="90" t="s">
        <v>7447</v>
      </c>
    </row>
    <row r="3682" spans="1:4" s="176" customFormat="1" x14ac:dyDescent="0.3">
      <c r="A3682" s="89" t="s">
        <v>526</v>
      </c>
      <c r="B3682" s="90" t="s">
        <v>521</v>
      </c>
      <c r="C3682" s="90" t="s">
        <v>7439</v>
      </c>
      <c r="D3682" s="90" t="s">
        <v>7448</v>
      </c>
    </row>
    <row r="3683" spans="1:4" s="176" customFormat="1" x14ac:dyDescent="0.3">
      <c r="A3683" s="89" t="s">
        <v>526</v>
      </c>
      <c r="B3683" s="90" t="s">
        <v>521</v>
      </c>
      <c r="C3683" s="90" t="s">
        <v>7439</v>
      </c>
      <c r="D3683" s="90" t="s">
        <v>7449</v>
      </c>
    </row>
    <row r="3684" spans="1:4" s="176" customFormat="1" x14ac:dyDescent="0.3">
      <c r="A3684" s="89" t="s">
        <v>526</v>
      </c>
      <c r="B3684" s="90" t="s">
        <v>521</v>
      </c>
      <c r="C3684" s="90" t="s">
        <v>7439</v>
      </c>
      <c r="D3684" s="90" t="s">
        <v>7450</v>
      </c>
    </row>
    <row r="3685" spans="1:4" s="176" customFormat="1" x14ac:dyDescent="0.3">
      <c r="A3685" s="89" t="s">
        <v>526</v>
      </c>
      <c r="B3685" s="90" t="s">
        <v>521</v>
      </c>
      <c r="C3685" s="90" t="s">
        <v>7439</v>
      </c>
      <c r="D3685" s="90" t="s">
        <v>4307</v>
      </c>
    </row>
    <row r="3686" spans="1:4" s="176" customFormat="1" x14ac:dyDescent="0.3">
      <c r="A3686" s="89" t="s">
        <v>526</v>
      </c>
      <c r="B3686" s="90" t="s">
        <v>521</v>
      </c>
      <c r="C3686" s="90" t="s">
        <v>7439</v>
      </c>
      <c r="D3686" s="90" t="s">
        <v>7451</v>
      </c>
    </row>
    <row r="3687" spans="1:4" s="176" customFormat="1" x14ac:dyDescent="0.3">
      <c r="A3687" s="89" t="s">
        <v>526</v>
      </c>
      <c r="B3687" s="90" t="s">
        <v>521</v>
      </c>
      <c r="C3687" s="90" t="s">
        <v>7439</v>
      </c>
      <c r="D3687" s="90" t="s">
        <v>7452</v>
      </c>
    </row>
    <row r="3688" spans="1:4" s="176" customFormat="1" x14ac:dyDescent="0.3">
      <c r="A3688" s="89" t="s">
        <v>526</v>
      </c>
      <c r="B3688" s="90" t="s">
        <v>521</v>
      </c>
      <c r="C3688" s="90" t="s">
        <v>7439</v>
      </c>
      <c r="D3688" s="90" t="s">
        <v>7453</v>
      </c>
    </row>
    <row r="3689" spans="1:4" s="176" customFormat="1" x14ac:dyDescent="0.3">
      <c r="A3689" s="89" t="s">
        <v>526</v>
      </c>
      <c r="B3689" s="90" t="s">
        <v>521</v>
      </c>
      <c r="C3689" s="90" t="s">
        <v>7439</v>
      </c>
      <c r="D3689" s="90" t="s">
        <v>7454</v>
      </c>
    </row>
    <row r="3690" spans="1:4" s="176" customFormat="1" x14ac:dyDescent="0.3">
      <c r="A3690" s="89" t="s">
        <v>526</v>
      </c>
      <c r="B3690" s="90" t="s">
        <v>521</v>
      </c>
      <c r="C3690" s="90" t="s">
        <v>7439</v>
      </c>
      <c r="D3690" s="90" t="s">
        <v>7455</v>
      </c>
    </row>
    <row r="3691" spans="1:4" s="176" customFormat="1" x14ac:dyDescent="0.3">
      <c r="A3691" s="89" t="s">
        <v>526</v>
      </c>
      <c r="B3691" s="90" t="s">
        <v>521</v>
      </c>
      <c r="C3691" s="90" t="s">
        <v>7439</v>
      </c>
      <c r="D3691" s="90" t="s">
        <v>6051</v>
      </c>
    </row>
    <row r="3692" spans="1:4" s="176" customFormat="1" x14ac:dyDescent="0.3">
      <c r="A3692" s="89" t="s">
        <v>7456</v>
      </c>
      <c r="B3692" s="90" t="s">
        <v>7457</v>
      </c>
      <c r="C3692" s="90" t="s">
        <v>7458</v>
      </c>
      <c r="D3692" s="90" t="s">
        <v>7459</v>
      </c>
    </row>
    <row r="3693" spans="1:4" s="176" customFormat="1" x14ac:dyDescent="0.3">
      <c r="A3693" s="89" t="s">
        <v>7456</v>
      </c>
      <c r="B3693" s="90" t="s">
        <v>7457</v>
      </c>
      <c r="C3693" s="90" t="s">
        <v>7458</v>
      </c>
      <c r="D3693" s="90" t="s">
        <v>7460</v>
      </c>
    </row>
    <row r="3694" spans="1:4" s="176" customFormat="1" x14ac:dyDescent="0.3">
      <c r="A3694" s="89" t="s">
        <v>7456</v>
      </c>
      <c r="B3694" s="90" t="s">
        <v>7457</v>
      </c>
      <c r="C3694" s="90" t="s">
        <v>7458</v>
      </c>
      <c r="D3694" s="90" t="s">
        <v>7461</v>
      </c>
    </row>
    <row r="3695" spans="1:4" s="176" customFormat="1" x14ac:dyDescent="0.3">
      <c r="A3695" s="89" t="s">
        <v>7456</v>
      </c>
      <c r="B3695" s="90" t="s">
        <v>7457</v>
      </c>
      <c r="C3695" s="90" t="s">
        <v>7458</v>
      </c>
      <c r="D3695" s="90" t="s">
        <v>7462</v>
      </c>
    </row>
    <row r="3696" spans="1:4" s="176" customFormat="1" x14ac:dyDescent="0.3">
      <c r="A3696" s="89" t="s">
        <v>7456</v>
      </c>
      <c r="B3696" s="90" t="s">
        <v>7457</v>
      </c>
      <c r="C3696" s="90" t="s">
        <v>7458</v>
      </c>
      <c r="D3696" s="90" t="s">
        <v>7463</v>
      </c>
    </row>
    <row r="3697" spans="1:4" s="176" customFormat="1" x14ac:dyDescent="0.3">
      <c r="A3697" s="89" t="s">
        <v>7456</v>
      </c>
      <c r="B3697" s="90" t="s">
        <v>7457</v>
      </c>
      <c r="C3697" s="90" t="s">
        <v>7458</v>
      </c>
      <c r="D3697" s="90" t="s">
        <v>7464</v>
      </c>
    </row>
    <row r="3698" spans="1:4" s="176" customFormat="1" x14ac:dyDescent="0.3">
      <c r="A3698" s="89" t="s">
        <v>7456</v>
      </c>
      <c r="B3698" s="90" t="s">
        <v>7457</v>
      </c>
      <c r="C3698" s="90" t="s">
        <v>7458</v>
      </c>
      <c r="D3698" s="90" t="s">
        <v>4288</v>
      </c>
    </row>
    <row r="3699" spans="1:4" s="176" customFormat="1" x14ac:dyDescent="0.3">
      <c r="A3699" s="89" t="s">
        <v>7456</v>
      </c>
      <c r="B3699" s="90" t="s">
        <v>7457</v>
      </c>
      <c r="C3699" s="90" t="s">
        <v>7458</v>
      </c>
      <c r="D3699" s="90" t="s">
        <v>7465</v>
      </c>
    </row>
    <row r="3700" spans="1:4" s="176" customFormat="1" x14ac:dyDescent="0.3">
      <c r="A3700" s="89" t="s">
        <v>7456</v>
      </c>
      <c r="B3700" s="90" t="s">
        <v>7457</v>
      </c>
      <c r="C3700" s="90" t="s">
        <v>7458</v>
      </c>
      <c r="D3700" s="90" t="s">
        <v>7458</v>
      </c>
    </row>
    <row r="3701" spans="1:4" s="176" customFormat="1" x14ac:dyDescent="0.3">
      <c r="A3701" s="89" t="s">
        <v>7456</v>
      </c>
      <c r="B3701" s="90" t="s">
        <v>7457</v>
      </c>
      <c r="C3701" s="90" t="s">
        <v>7458</v>
      </c>
      <c r="D3701" s="90" t="s">
        <v>7466</v>
      </c>
    </row>
    <row r="3702" spans="1:4" s="176" customFormat="1" x14ac:dyDescent="0.3">
      <c r="A3702" s="89" t="s">
        <v>7456</v>
      </c>
      <c r="B3702" s="90" t="s">
        <v>7457</v>
      </c>
      <c r="C3702" s="90" t="s">
        <v>7458</v>
      </c>
      <c r="D3702" s="90" t="s">
        <v>7467</v>
      </c>
    </row>
    <row r="3703" spans="1:4" s="176" customFormat="1" x14ac:dyDescent="0.3">
      <c r="A3703" s="89" t="s">
        <v>7456</v>
      </c>
      <c r="B3703" s="90" t="s">
        <v>7457</v>
      </c>
      <c r="C3703" s="90" t="s">
        <v>7458</v>
      </c>
      <c r="D3703" s="90" t="s">
        <v>5861</v>
      </c>
    </row>
    <row r="3704" spans="1:4" s="176" customFormat="1" x14ac:dyDescent="0.3">
      <c r="A3704" s="89" t="s">
        <v>7456</v>
      </c>
      <c r="B3704" s="90" t="s">
        <v>7457</v>
      </c>
      <c r="C3704" s="90" t="s">
        <v>7458</v>
      </c>
      <c r="D3704" s="90" t="s">
        <v>7468</v>
      </c>
    </row>
    <row r="3705" spans="1:4" s="176" customFormat="1" x14ac:dyDescent="0.3">
      <c r="A3705" s="89" t="s">
        <v>7456</v>
      </c>
      <c r="B3705" s="90" t="s">
        <v>7457</v>
      </c>
      <c r="C3705" s="90" t="s">
        <v>7458</v>
      </c>
      <c r="D3705" s="90" t="s">
        <v>7469</v>
      </c>
    </row>
    <row r="3706" spans="1:4" s="176" customFormat="1" x14ac:dyDescent="0.3">
      <c r="A3706" s="89" t="s">
        <v>7456</v>
      </c>
      <c r="B3706" s="90" t="s">
        <v>7457</v>
      </c>
      <c r="C3706" s="90" t="s">
        <v>7458</v>
      </c>
      <c r="D3706" s="90" t="s">
        <v>6270</v>
      </c>
    </row>
    <row r="3707" spans="1:4" s="176" customFormat="1" x14ac:dyDescent="0.3">
      <c r="A3707" s="89" t="s">
        <v>7456</v>
      </c>
      <c r="B3707" s="90" t="s">
        <v>7457</v>
      </c>
      <c r="C3707" s="90" t="s">
        <v>7458</v>
      </c>
      <c r="D3707" s="90" t="s">
        <v>7470</v>
      </c>
    </row>
    <row r="3708" spans="1:4" s="176" customFormat="1" x14ac:dyDescent="0.3">
      <c r="A3708" s="89" t="s">
        <v>7456</v>
      </c>
      <c r="B3708" s="90" t="s">
        <v>7457</v>
      </c>
      <c r="C3708" s="90" t="s">
        <v>7458</v>
      </c>
      <c r="D3708" s="90" t="s">
        <v>7471</v>
      </c>
    </row>
    <row r="3709" spans="1:4" s="176" customFormat="1" x14ac:dyDescent="0.3">
      <c r="A3709" s="89" t="s">
        <v>7456</v>
      </c>
      <c r="B3709" s="90" t="s">
        <v>7457</v>
      </c>
      <c r="C3709" s="90" t="s">
        <v>7458</v>
      </c>
      <c r="D3709" s="90" t="s">
        <v>7472</v>
      </c>
    </row>
    <row r="3710" spans="1:4" s="176" customFormat="1" x14ac:dyDescent="0.3">
      <c r="A3710" s="89" t="s">
        <v>7456</v>
      </c>
      <c r="B3710" s="90" t="s">
        <v>7457</v>
      </c>
      <c r="C3710" s="90" t="s">
        <v>7458</v>
      </c>
      <c r="D3710" s="90" t="s">
        <v>7473</v>
      </c>
    </row>
    <row r="3711" spans="1:4" s="176" customFormat="1" x14ac:dyDescent="0.3">
      <c r="A3711" s="89" t="s">
        <v>7456</v>
      </c>
      <c r="B3711" s="90" t="s">
        <v>7457</v>
      </c>
      <c r="C3711" s="90" t="s">
        <v>7458</v>
      </c>
      <c r="D3711" s="90" t="s">
        <v>7474</v>
      </c>
    </row>
    <row r="3712" spans="1:4" s="176" customFormat="1" x14ac:dyDescent="0.3">
      <c r="A3712" s="89" t="s">
        <v>7456</v>
      </c>
      <c r="B3712" s="90" t="s">
        <v>7457</v>
      </c>
      <c r="C3712" s="90" t="s">
        <v>7458</v>
      </c>
      <c r="D3712" s="90" t="s">
        <v>7475</v>
      </c>
    </row>
    <row r="3713" spans="1:4" s="176" customFormat="1" x14ac:dyDescent="0.3">
      <c r="A3713" s="89" t="s">
        <v>7456</v>
      </c>
      <c r="B3713" s="90" t="s">
        <v>7457</v>
      </c>
      <c r="C3713" s="90" t="s">
        <v>7458</v>
      </c>
      <c r="D3713" s="90" t="s">
        <v>7476</v>
      </c>
    </row>
    <row r="3714" spans="1:4" s="176" customFormat="1" x14ac:dyDescent="0.3">
      <c r="A3714" s="89" t="s">
        <v>7456</v>
      </c>
      <c r="B3714" s="90" t="s">
        <v>7457</v>
      </c>
      <c r="C3714" s="90" t="s">
        <v>7458</v>
      </c>
      <c r="D3714" s="90" t="s">
        <v>7477</v>
      </c>
    </row>
    <row r="3715" spans="1:4" s="176" customFormat="1" x14ac:dyDescent="0.3">
      <c r="A3715" s="89" t="s">
        <v>7456</v>
      </c>
      <c r="B3715" s="90" t="s">
        <v>7457</v>
      </c>
      <c r="C3715" s="90" t="s">
        <v>7458</v>
      </c>
      <c r="D3715" s="90" t="s">
        <v>7478</v>
      </c>
    </row>
    <row r="3716" spans="1:4" s="176" customFormat="1" x14ac:dyDescent="0.3">
      <c r="A3716" s="89" t="s">
        <v>7456</v>
      </c>
      <c r="B3716" s="90" t="s">
        <v>7457</v>
      </c>
      <c r="C3716" s="90" t="s">
        <v>7458</v>
      </c>
      <c r="D3716" s="90" t="s">
        <v>7479</v>
      </c>
    </row>
    <row r="3717" spans="1:4" s="176" customFormat="1" x14ac:dyDescent="0.3">
      <c r="A3717" s="89" t="s">
        <v>7456</v>
      </c>
      <c r="B3717" s="90" t="s">
        <v>7457</v>
      </c>
      <c r="C3717" s="90" t="s">
        <v>7458</v>
      </c>
      <c r="D3717" s="90" t="s">
        <v>7480</v>
      </c>
    </row>
    <row r="3718" spans="1:4" s="176" customFormat="1" x14ac:dyDescent="0.3">
      <c r="A3718" s="89" t="s">
        <v>7456</v>
      </c>
      <c r="B3718" s="90" t="s">
        <v>7457</v>
      </c>
      <c r="C3718" s="90" t="s">
        <v>7458</v>
      </c>
      <c r="D3718" s="90" t="s">
        <v>7481</v>
      </c>
    </row>
    <row r="3719" spans="1:4" s="176" customFormat="1" x14ac:dyDescent="0.3">
      <c r="A3719" s="89" t="s">
        <v>7456</v>
      </c>
      <c r="B3719" s="90" t="s">
        <v>7457</v>
      </c>
      <c r="C3719" s="90" t="s">
        <v>7458</v>
      </c>
      <c r="D3719" s="90" t="s">
        <v>7482</v>
      </c>
    </row>
    <row r="3720" spans="1:4" s="176" customFormat="1" x14ac:dyDescent="0.3">
      <c r="A3720" s="89" t="s">
        <v>7456</v>
      </c>
      <c r="B3720" s="90" t="s">
        <v>7457</v>
      </c>
      <c r="C3720" s="90" t="s">
        <v>7458</v>
      </c>
      <c r="D3720" s="90" t="s">
        <v>7483</v>
      </c>
    </row>
    <row r="3721" spans="1:4" s="176" customFormat="1" x14ac:dyDescent="0.3">
      <c r="A3721" s="89" t="s">
        <v>7456</v>
      </c>
      <c r="B3721" s="90" t="s">
        <v>7457</v>
      </c>
      <c r="C3721" s="90" t="s">
        <v>7458</v>
      </c>
      <c r="D3721" s="90" t="s">
        <v>6296</v>
      </c>
    </row>
    <row r="3722" spans="1:4" s="176" customFormat="1" x14ac:dyDescent="0.3">
      <c r="A3722" s="89" t="s">
        <v>7456</v>
      </c>
      <c r="B3722" s="90" t="s">
        <v>7457</v>
      </c>
      <c r="C3722" s="90" t="s">
        <v>7458</v>
      </c>
      <c r="D3722" s="90" t="s">
        <v>7484</v>
      </c>
    </row>
    <row r="3723" spans="1:4" s="176" customFormat="1" x14ac:dyDescent="0.3">
      <c r="A3723" s="89" t="s">
        <v>7456</v>
      </c>
      <c r="B3723" s="90" t="s">
        <v>7457</v>
      </c>
      <c r="C3723" s="90" t="s">
        <v>7458</v>
      </c>
      <c r="D3723" s="90" t="s">
        <v>7485</v>
      </c>
    </row>
    <row r="3724" spans="1:4" s="176" customFormat="1" x14ac:dyDescent="0.3">
      <c r="A3724" s="89" t="s">
        <v>7456</v>
      </c>
      <c r="B3724" s="90" t="s">
        <v>7457</v>
      </c>
      <c r="C3724" s="90" t="s">
        <v>7458</v>
      </c>
      <c r="D3724" s="90" t="s">
        <v>7486</v>
      </c>
    </row>
    <row r="3725" spans="1:4" s="176" customFormat="1" x14ac:dyDescent="0.3">
      <c r="A3725" s="89" t="s">
        <v>7456</v>
      </c>
      <c r="B3725" s="90" t="s">
        <v>7457</v>
      </c>
      <c r="C3725" s="90" t="s">
        <v>7458</v>
      </c>
      <c r="D3725" s="90" t="s">
        <v>7487</v>
      </c>
    </row>
    <row r="3726" spans="1:4" s="176" customFormat="1" x14ac:dyDescent="0.3">
      <c r="A3726" s="89" t="s">
        <v>7456</v>
      </c>
      <c r="B3726" s="90" t="s">
        <v>7457</v>
      </c>
      <c r="C3726" s="90" t="s">
        <v>7458</v>
      </c>
      <c r="D3726" s="90" t="s">
        <v>7488</v>
      </c>
    </row>
    <row r="3727" spans="1:4" s="176" customFormat="1" x14ac:dyDescent="0.3">
      <c r="A3727" s="89" t="s">
        <v>7456</v>
      </c>
      <c r="B3727" s="90" t="s">
        <v>7457</v>
      </c>
      <c r="C3727" s="90" t="s">
        <v>7458</v>
      </c>
      <c r="D3727" s="90" t="s">
        <v>7489</v>
      </c>
    </row>
    <row r="3728" spans="1:4" s="176" customFormat="1" x14ac:dyDescent="0.3">
      <c r="A3728" s="89" t="s">
        <v>7456</v>
      </c>
      <c r="B3728" s="90" t="s">
        <v>7457</v>
      </c>
      <c r="C3728" s="90" t="s">
        <v>7458</v>
      </c>
      <c r="D3728" s="90" t="s">
        <v>5540</v>
      </c>
    </row>
    <row r="3729" spans="1:4" s="176" customFormat="1" x14ac:dyDescent="0.3">
      <c r="A3729" s="89" t="s">
        <v>7456</v>
      </c>
      <c r="B3729" s="90" t="s">
        <v>7457</v>
      </c>
      <c r="C3729" s="90" t="s">
        <v>7458</v>
      </c>
      <c r="D3729" s="90" t="s">
        <v>6772</v>
      </c>
    </row>
    <row r="3730" spans="1:4" s="176" customFormat="1" x14ac:dyDescent="0.3">
      <c r="A3730" s="89" t="s">
        <v>7456</v>
      </c>
      <c r="B3730" s="90" t="s">
        <v>7457</v>
      </c>
      <c r="C3730" s="90" t="s">
        <v>7458</v>
      </c>
      <c r="D3730" s="90" t="s">
        <v>7490</v>
      </c>
    </row>
    <row r="3731" spans="1:4" s="176" customFormat="1" x14ac:dyDescent="0.3">
      <c r="A3731" s="89" t="s">
        <v>7456</v>
      </c>
      <c r="B3731" s="90" t="s">
        <v>7457</v>
      </c>
      <c r="C3731" s="90" t="s">
        <v>7458</v>
      </c>
      <c r="D3731" s="90" t="s">
        <v>7491</v>
      </c>
    </row>
    <row r="3732" spans="1:4" s="176" customFormat="1" x14ac:dyDescent="0.3">
      <c r="A3732" s="89" t="s">
        <v>7456</v>
      </c>
      <c r="B3732" s="90" t="s">
        <v>7457</v>
      </c>
      <c r="C3732" s="90" t="s">
        <v>7458</v>
      </c>
      <c r="D3732" s="90" t="s">
        <v>7492</v>
      </c>
    </row>
    <row r="3733" spans="1:4" s="176" customFormat="1" x14ac:dyDescent="0.3">
      <c r="A3733" s="89" t="s">
        <v>7456</v>
      </c>
      <c r="B3733" s="90" t="s">
        <v>7457</v>
      </c>
      <c r="C3733" s="90" t="s">
        <v>7458</v>
      </c>
      <c r="D3733" s="90" t="s">
        <v>7493</v>
      </c>
    </row>
    <row r="3734" spans="1:4" s="176" customFormat="1" x14ac:dyDescent="0.3">
      <c r="A3734" s="89" t="s">
        <v>7456</v>
      </c>
      <c r="B3734" s="90" t="s">
        <v>7457</v>
      </c>
      <c r="C3734" s="90" t="s">
        <v>7458</v>
      </c>
      <c r="D3734" s="90" t="s">
        <v>7494</v>
      </c>
    </row>
    <row r="3735" spans="1:4" s="176" customFormat="1" x14ac:dyDescent="0.3">
      <c r="A3735" s="89" t="s">
        <v>7456</v>
      </c>
      <c r="B3735" s="90" t="s">
        <v>7457</v>
      </c>
      <c r="C3735" s="90" t="s">
        <v>7458</v>
      </c>
      <c r="D3735" s="90" t="s">
        <v>6199</v>
      </c>
    </row>
    <row r="3736" spans="1:4" s="176" customFormat="1" x14ac:dyDescent="0.3">
      <c r="A3736" s="89" t="s">
        <v>7456</v>
      </c>
      <c r="B3736" s="90" t="s">
        <v>7457</v>
      </c>
      <c r="C3736" s="90" t="s">
        <v>7458</v>
      </c>
      <c r="D3736" s="90" t="s">
        <v>7495</v>
      </c>
    </row>
    <row r="3737" spans="1:4" s="176" customFormat="1" x14ac:dyDescent="0.3">
      <c r="A3737" s="89" t="s">
        <v>7456</v>
      </c>
      <c r="B3737" s="90" t="s">
        <v>7457</v>
      </c>
      <c r="C3737" s="90" t="s">
        <v>7458</v>
      </c>
      <c r="D3737" s="90" t="s">
        <v>7496</v>
      </c>
    </row>
    <row r="3738" spans="1:4" s="176" customFormat="1" x14ac:dyDescent="0.3">
      <c r="A3738" s="89" t="s">
        <v>7456</v>
      </c>
      <c r="B3738" s="90" t="s">
        <v>7457</v>
      </c>
      <c r="C3738" s="90" t="s">
        <v>7458</v>
      </c>
      <c r="D3738" s="90" t="s">
        <v>5685</v>
      </c>
    </row>
    <row r="3739" spans="1:4" s="176" customFormat="1" x14ac:dyDescent="0.3">
      <c r="A3739" s="89" t="s">
        <v>7456</v>
      </c>
      <c r="B3739" s="90" t="s">
        <v>7457</v>
      </c>
      <c r="C3739" s="90" t="s">
        <v>7458</v>
      </c>
      <c r="D3739" s="90" t="s">
        <v>7497</v>
      </c>
    </row>
    <row r="3740" spans="1:4" s="176" customFormat="1" x14ac:dyDescent="0.3">
      <c r="A3740" s="89" t="s">
        <v>7456</v>
      </c>
      <c r="B3740" s="90" t="s">
        <v>7457</v>
      </c>
      <c r="C3740" s="90" t="s">
        <v>7458</v>
      </c>
      <c r="D3740" s="90" t="s">
        <v>7498</v>
      </c>
    </row>
    <row r="3741" spans="1:4" s="176" customFormat="1" x14ac:dyDescent="0.3">
      <c r="A3741" s="89" t="s">
        <v>7456</v>
      </c>
      <c r="B3741" s="90" t="s">
        <v>7457</v>
      </c>
      <c r="C3741" s="90" t="s">
        <v>7458</v>
      </c>
      <c r="D3741" s="90" t="s">
        <v>7499</v>
      </c>
    </row>
    <row r="3742" spans="1:4" s="176" customFormat="1" x14ac:dyDescent="0.3">
      <c r="A3742" s="89" t="s">
        <v>7456</v>
      </c>
      <c r="B3742" s="90" t="s">
        <v>7457</v>
      </c>
      <c r="C3742" s="90" t="s">
        <v>7458</v>
      </c>
      <c r="D3742" s="90" t="s">
        <v>7500</v>
      </c>
    </row>
    <row r="3743" spans="1:4" s="176" customFormat="1" x14ac:dyDescent="0.3">
      <c r="A3743" s="89" t="s">
        <v>7456</v>
      </c>
      <c r="B3743" s="90" t="s">
        <v>7457</v>
      </c>
      <c r="C3743" s="90" t="s">
        <v>7458</v>
      </c>
      <c r="D3743" s="90" t="s">
        <v>7501</v>
      </c>
    </row>
    <row r="3744" spans="1:4" s="176" customFormat="1" x14ac:dyDescent="0.3">
      <c r="A3744" s="89" t="s">
        <v>7456</v>
      </c>
      <c r="B3744" s="90" t="s">
        <v>7457</v>
      </c>
      <c r="C3744" s="90" t="s">
        <v>7458</v>
      </c>
      <c r="D3744" s="90" t="s">
        <v>5140</v>
      </c>
    </row>
    <row r="3745" spans="1:4" s="176" customFormat="1" x14ac:dyDescent="0.3">
      <c r="A3745" s="89" t="s">
        <v>7456</v>
      </c>
      <c r="B3745" s="90" t="s">
        <v>7457</v>
      </c>
      <c r="C3745" s="90" t="s">
        <v>7458</v>
      </c>
      <c r="D3745" s="90" t="s">
        <v>7502</v>
      </c>
    </row>
    <row r="3746" spans="1:4" s="176" customFormat="1" x14ac:dyDescent="0.3">
      <c r="A3746" s="89" t="s">
        <v>7456</v>
      </c>
      <c r="B3746" s="90" t="s">
        <v>7457</v>
      </c>
      <c r="C3746" s="90" t="s">
        <v>7458</v>
      </c>
      <c r="D3746" s="90" t="s">
        <v>7503</v>
      </c>
    </row>
    <row r="3747" spans="1:4" s="176" customFormat="1" x14ac:dyDescent="0.3">
      <c r="A3747" s="89" t="s">
        <v>7456</v>
      </c>
      <c r="B3747" s="90" t="s">
        <v>7457</v>
      </c>
      <c r="C3747" s="90" t="s">
        <v>7458</v>
      </c>
      <c r="D3747" s="90" t="s">
        <v>7504</v>
      </c>
    </row>
    <row r="3748" spans="1:4" s="176" customFormat="1" x14ac:dyDescent="0.3">
      <c r="A3748" s="89" t="s">
        <v>7456</v>
      </c>
      <c r="B3748" s="90" t="s">
        <v>7457</v>
      </c>
      <c r="C3748" s="90" t="s">
        <v>7458</v>
      </c>
      <c r="D3748" s="90" t="s">
        <v>7505</v>
      </c>
    </row>
    <row r="3749" spans="1:4" s="176" customFormat="1" x14ac:dyDescent="0.3">
      <c r="A3749" s="89" t="s">
        <v>7456</v>
      </c>
      <c r="B3749" s="90" t="s">
        <v>7457</v>
      </c>
      <c r="C3749" s="90" t="s">
        <v>7458</v>
      </c>
      <c r="D3749" s="90" t="s">
        <v>7506</v>
      </c>
    </row>
    <row r="3750" spans="1:4" s="176" customFormat="1" x14ac:dyDescent="0.3">
      <c r="A3750" s="89" t="s">
        <v>7456</v>
      </c>
      <c r="B3750" s="90" t="s">
        <v>7457</v>
      </c>
      <c r="C3750" s="90" t="s">
        <v>7458</v>
      </c>
      <c r="D3750" s="90" t="s">
        <v>7507</v>
      </c>
    </row>
    <row r="3751" spans="1:4" s="176" customFormat="1" x14ac:dyDescent="0.3">
      <c r="A3751" s="89" t="s">
        <v>7456</v>
      </c>
      <c r="B3751" s="90" t="s">
        <v>7457</v>
      </c>
      <c r="C3751" s="90" t="s">
        <v>7458</v>
      </c>
      <c r="D3751" s="90" t="s">
        <v>7508</v>
      </c>
    </row>
    <row r="3752" spans="1:4" s="176" customFormat="1" x14ac:dyDescent="0.3">
      <c r="A3752" s="89" t="s">
        <v>7456</v>
      </c>
      <c r="B3752" s="90" t="s">
        <v>7457</v>
      </c>
      <c r="C3752" s="90" t="s">
        <v>7458</v>
      </c>
      <c r="D3752" s="90" t="s">
        <v>7509</v>
      </c>
    </row>
    <row r="3753" spans="1:4" s="176" customFormat="1" x14ac:dyDescent="0.3">
      <c r="A3753" s="89" t="s">
        <v>7456</v>
      </c>
      <c r="B3753" s="90" t="s">
        <v>7457</v>
      </c>
      <c r="C3753" s="90" t="s">
        <v>7458</v>
      </c>
      <c r="D3753" s="90" t="s">
        <v>7510</v>
      </c>
    </row>
    <row r="3754" spans="1:4" s="176" customFormat="1" x14ac:dyDescent="0.3">
      <c r="A3754" s="89" t="s">
        <v>7456</v>
      </c>
      <c r="B3754" s="90" t="s">
        <v>7457</v>
      </c>
      <c r="C3754" s="90" t="s">
        <v>7458</v>
      </c>
      <c r="D3754" s="90" t="s">
        <v>7511</v>
      </c>
    </row>
    <row r="3755" spans="1:4" s="176" customFormat="1" x14ac:dyDescent="0.3">
      <c r="A3755" s="89" t="s">
        <v>7456</v>
      </c>
      <c r="B3755" s="90" t="s">
        <v>7457</v>
      </c>
      <c r="C3755" s="90" t="s">
        <v>7458</v>
      </c>
      <c r="D3755" s="90" t="s">
        <v>7512</v>
      </c>
    </row>
    <row r="3756" spans="1:4" s="176" customFormat="1" x14ac:dyDescent="0.3">
      <c r="A3756" s="89" t="s">
        <v>7456</v>
      </c>
      <c r="B3756" s="90" t="s">
        <v>7457</v>
      </c>
      <c r="C3756" s="90" t="s">
        <v>7458</v>
      </c>
      <c r="D3756" s="90" t="s">
        <v>7513</v>
      </c>
    </row>
    <row r="3757" spans="1:4" s="176" customFormat="1" x14ac:dyDescent="0.3">
      <c r="A3757" s="89" t="s">
        <v>7456</v>
      </c>
      <c r="B3757" s="90" t="s">
        <v>7457</v>
      </c>
      <c r="C3757" s="90" t="s">
        <v>7514</v>
      </c>
      <c r="D3757" s="90" t="s">
        <v>7515</v>
      </c>
    </row>
    <row r="3758" spans="1:4" s="176" customFormat="1" x14ac:dyDescent="0.3">
      <c r="A3758" s="89" t="s">
        <v>7456</v>
      </c>
      <c r="B3758" s="90" t="s">
        <v>7457</v>
      </c>
      <c r="C3758" s="90" t="s">
        <v>7514</v>
      </c>
      <c r="D3758" s="90" t="s">
        <v>7516</v>
      </c>
    </row>
    <row r="3759" spans="1:4" s="176" customFormat="1" x14ac:dyDescent="0.3">
      <c r="A3759" s="89" t="s">
        <v>7456</v>
      </c>
      <c r="B3759" s="90" t="s">
        <v>7457</v>
      </c>
      <c r="C3759" s="90" t="s">
        <v>7514</v>
      </c>
      <c r="D3759" s="90" t="s">
        <v>7517</v>
      </c>
    </row>
    <row r="3760" spans="1:4" s="176" customFormat="1" x14ac:dyDescent="0.3">
      <c r="A3760" s="89" t="s">
        <v>7456</v>
      </c>
      <c r="B3760" s="90" t="s">
        <v>7457</v>
      </c>
      <c r="C3760" s="90" t="s">
        <v>7514</v>
      </c>
      <c r="D3760" s="90" t="s">
        <v>7518</v>
      </c>
    </row>
    <row r="3761" spans="1:4" s="176" customFormat="1" x14ac:dyDescent="0.3">
      <c r="A3761" s="89" t="s">
        <v>7456</v>
      </c>
      <c r="B3761" s="90" t="s">
        <v>7457</v>
      </c>
      <c r="C3761" s="90" t="s">
        <v>7514</v>
      </c>
      <c r="D3761" s="90" t="s">
        <v>7519</v>
      </c>
    </row>
    <row r="3762" spans="1:4" s="176" customFormat="1" x14ac:dyDescent="0.3">
      <c r="A3762" s="89" t="s">
        <v>7456</v>
      </c>
      <c r="B3762" s="90" t="s">
        <v>7457</v>
      </c>
      <c r="C3762" s="90" t="s">
        <v>7514</v>
      </c>
      <c r="D3762" s="90" t="s">
        <v>7520</v>
      </c>
    </row>
    <row r="3763" spans="1:4" s="176" customFormat="1" x14ac:dyDescent="0.3">
      <c r="A3763" s="89" t="s">
        <v>7456</v>
      </c>
      <c r="B3763" s="90" t="s">
        <v>7457</v>
      </c>
      <c r="C3763" s="90" t="s">
        <v>7514</v>
      </c>
      <c r="D3763" s="90" t="s">
        <v>7521</v>
      </c>
    </row>
    <row r="3764" spans="1:4" s="176" customFormat="1" x14ac:dyDescent="0.3">
      <c r="A3764" s="89" t="s">
        <v>7456</v>
      </c>
      <c r="B3764" s="90" t="s">
        <v>7457</v>
      </c>
      <c r="C3764" s="90" t="s">
        <v>7514</v>
      </c>
      <c r="D3764" s="90" t="s">
        <v>7522</v>
      </c>
    </row>
    <row r="3765" spans="1:4" s="176" customFormat="1" x14ac:dyDescent="0.3">
      <c r="A3765" s="89" t="s">
        <v>7456</v>
      </c>
      <c r="B3765" s="90" t="s">
        <v>7457</v>
      </c>
      <c r="C3765" s="90" t="s">
        <v>7514</v>
      </c>
      <c r="D3765" s="90" t="s">
        <v>7523</v>
      </c>
    </row>
    <row r="3766" spans="1:4" s="176" customFormat="1" x14ac:dyDescent="0.3">
      <c r="A3766" s="89" t="s">
        <v>7456</v>
      </c>
      <c r="B3766" s="90" t="s">
        <v>7457</v>
      </c>
      <c r="C3766" s="90" t="s">
        <v>7514</v>
      </c>
      <c r="D3766" s="90" t="s">
        <v>7524</v>
      </c>
    </row>
    <row r="3767" spans="1:4" s="176" customFormat="1" x14ac:dyDescent="0.3">
      <c r="A3767" s="89" t="s">
        <v>7456</v>
      </c>
      <c r="B3767" s="90" t="s">
        <v>7457</v>
      </c>
      <c r="C3767" s="90" t="s">
        <v>7514</v>
      </c>
      <c r="D3767" s="90" t="s">
        <v>7525</v>
      </c>
    </row>
    <row r="3768" spans="1:4" s="176" customFormat="1" x14ac:dyDescent="0.3">
      <c r="A3768" s="89" t="s">
        <v>7456</v>
      </c>
      <c r="B3768" s="90" t="s">
        <v>7457</v>
      </c>
      <c r="C3768" s="90" t="s">
        <v>7514</v>
      </c>
      <c r="D3768" s="90" t="s">
        <v>7526</v>
      </c>
    </row>
    <row r="3769" spans="1:4" s="176" customFormat="1" x14ac:dyDescent="0.3">
      <c r="A3769" s="89" t="s">
        <v>7456</v>
      </c>
      <c r="B3769" s="90" t="s">
        <v>7457</v>
      </c>
      <c r="C3769" s="90" t="s">
        <v>7514</v>
      </c>
      <c r="D3769" s="90" t="s">
        <v>6818</v>
      </c>
    </row>
    <row r="3770" spans="1:4" s="176" customFormat="1" x14ac:dyDescent="0.3">
      <c r="A3770" s="89" t="s">
        <v>7456</v>
      </c>
      <c r="B3770" s="90" t="s">
        <v>7457</v>
      </c>
      <c r="C3770" s="90" t="s">
        <v>7514</v>
      </c>
      <c r="D3770" s="90" t="s">
        <v>7527</v>
      </c>
    </row>
    <row r="3771" spans="1:4" s="176" customFormat="1" x14ac:dyDescent="0.3">
      <c r="A3771" s="89" t="s">
        <v>7456</v>
      </c>
      <c r="B3771" s="90" t="s">
        <v>7457</v>
      </c>
      <c r="C3771" s="90" t="s">
        <v>7514</v>
      </c>
      <c r="D3771" s="90" t="s">
        <v>7514</v>
      </c>
    </row>
    <row r="3772" spans="1:4" s="176" customFormat="1" x14ac:dyDescent="0.3">
      <c r="A3772" s="89" t="s">
        <v>7456</v>
      </c>
      <c r="B3772" s="90" t="s">
        <v>7457</v>
      </c>
      <c r="C3772" s="90" t="s">
        <v>7514</v>
      </c>
      <c r="D3772" s="90" t="s">
        <v>6418</v>
      </c>
    </row>
    <row r="3773" spans="1:4" s="176" customFormat="1" x14ac:dyDescent="0.3">
      <c r="A3773" s="89" t="s">
        <v>7456</v>
      </c>
      <c r="B3773" s="90" t="s">
        <v>7457</v>
      </c>
      <c r="C3773" s="90" t="s">
        <v>7514</v>
      </c>
      <c r="D3773" s="90" t="s">
        <v>7528</v>
      </c>
    </row>
    <row r="3774" spans="1:4" s="176" customFormat="1" x14ac:dyDescent="0.3">
      <c r="A3774" s="89" t="s">
        <v>7456</v>
      </c>
      <c r="B3774" s="90" t="s">
        <v>7457</v>
      </c>
      <c r="C3774" s="90" t="s">
        <v>7514</v>
      </c>
      <c r="D3774" s="90" t="s">
        <v>7529</v>
      </c>
    </row>
    <row r="3775" spans="1:4" s="176" customFormat="1" x14ac:dyDescent="0.3">
      <c r="A3775" s="89" t="s">
        <v>7456</v>
      </c>
      <c r="B3775" s="90" t="s">
        <v>7457</v>
      </c>
      <c r="C3775" s="90" t="s">
        <v>7514</v>
      </c>
      <c r="D3775" s="90" t="s">
        <v>7530</v>
      </c>
    </row>
    <row r="3776" spans="1:4" s="176" customFormat="1" x14ac:dyDescent="0.3">
      <c r="A3776" s="89" t="s">
        <v>7456</v>
      </c>
      <c r="B3776" s="90" t="s">
        <v>7457</v>
      </c>
      <c r="C3776" s="90" t="s">
        <v>7514</v>
      </c>
      <c r="D3776" s="90" t="s">
        <v>7531</v>
      </c>
    </row>
    <row r="3777" spans="1:4" s="176" customFormat="1" x14ac:dyDescent="0.3">
      <c r="A3777" s="89" t="s">
        <v>7456</v>
      </c>
      <c r="B3777" s="90" t="s">
        <v>7457</v>
      </c>
      <c r="C3777" s="90" t="s">
        <v>7514</v>
      </c>
      <c r="D3777" s="90" t="s">
        <v>7532</v>
      </c>
    </row>
    <row r="3778" spans="1:4" s="176" customFormat="1" x14ac:dyDescent="0.3">
      <c r="A3778" s="89" t="s">
        <v>7456</v>
      </c>
      <c r="B3778" s="90" t="s">
        <v>7457</v>
      </c>
      <c r="C3778" s="90" t="s">
        <v>7514</v>
      </c>
      <c r="D3778" s="90" t="s">
        <v>7533</v>
      </c>
    </row>
    <row r="3779" spans="1:4" s="176" customFormat="1" x14ac:dyDescent="0.3">
      <c r="A3779" s="89" t="s">
        <v>7456</v>
      </c>
      <c r="B3779" s="90" t="s">
        <v>7457</v>
      </c>
      <c r="C3779" s="90" t="s">
        <v>7514</v>
      </c>
      <c r="D3779" s="90" t="s">
        <v>7534</v>
      </c>
    </row>
    <row r="3780" spans="1:4" s="176" customFormat="1" x14ac:dyDescent="0.3">
      <c r="A3780" s="89" t="s">
        <v>7456</v>
      </c>
      <c r="B3780" s="90" t="s">
        <v>7457</v>
      </c>
      <c r="C3780" s="90" t="s">
        <v>7514</v>
      </c>
      <c r="D3780" s="90" t="s">
        <v>7535</v>
      </c>
    </row>
    <row r="3781" spans="1:4" s="176" customFormat="1" x14ac:dyDescent="0.3">
      <c r="A3781" s="89" t="s">
        <v>7456</v>
      </c>
      <c r="B3781" s="90" t="s">
        <v>7457</v>
      </c>
      <c r="C3781" s="90" t="s">
        <v>7514</v>
      </c>
      <c r="D3781" s="90" t="s">
        <v>7536</v>
      </c>
    </row>
    <row r="3782" spans="1:4" s="176" customFormat="1" x14ac:dyDescent="0.3">
      <c r="A3782" s="89" t="s">
        <v>7456</v>
      </c>
      <c r="B3782" s="90" t="s">
        <v>7457</v>
      </c>
      <c r="C3782" s="90" t="s">
        <v>7514</v>
      </c>
      <c r="D3782" s="90" t="s">
        <v>7537</v>
      </c>
    </row>
    <row r="3783" spans="1:4" s="176" customFormat="1" x14ac:dyDescent="0.3">
      <c r="A3783" s="89" t="s">
        <v>7456</v>
      </c>
      <c r="B3783" s="90" t="s">
        <v>7457</v>
      </c>
      <c r="C3783" s="90" t="s">
        <v>7514</v>
      </c>
      <c r="D3783" s="90" t="s">
        <v>7538</v>
      </c>
    </row>
    <row r="3784" spans="1:4" s="176" customFormat="1" x14ac:dyDescent="0.3">
      <c r="A3784" s="89" t="s">
        <v>7456</v>
      </c>
      <c r="B3784" s="90" t="s">
        <v>7457</v>
      </c>
      <c r="C3784" s="90" t="s">
        <v>7514</v>
      </c>
      <c r="D3784" s="90" t="s">
        <v>7539</v>
      </c>
    </row>
    <row r="3785" spans="1:4" s="176" customFormat="1" x14ac:dyDescent="0.3">
      <c r="A3785" s="89" t="s">
        <v>7456</v>
      </c>
      <c r="B3785" s="90" t="s">
        <v>7457</v>
      </c>
      <c r="C3785" s="90" t="s">
        <v>7514</v>
      </c>
      <c r="D3785" s="90" t="s">
        <v>7540</v>
      </c>
    </row>
    <row r="3786" spans="1:4" s="176" customFormat="1" x14ac:dyDescent="0.3">
      <c r="A3786" s="89" t="s">
        <v>7456</v>
      </c>
      <c r="B3786" s="90" t="s">
        <v>7457</v>
      </c>
      <c r="C3786" s="90" t="s">
        <v>7514</v>
      </c>
      <c r="D3786" s="90" t="s">
        <v>7541</v>
      </c>
    </row>
    <row r="3787" spans="1:4" s="176" customFormat="1" x14ac:dyDescent="0.3">
      <c r="A3787" s="89" t="s">
        <v>7456</v>
      </c>
      <c r="B3787" s="90" t="s">
        <v>7457</v>
      </c>
      <c r="C3787" s="90" t="s">
        <v>7514</v>
      </c>
      <c r="D3787" s="90" t="s">
        <v>7542</v>
      </c>
    </row>
    <row r="3788" spans="1:4" s="176" customFormat="1" x14ac:dyDescent="0.3">
      <c r="A3788" s="89" t="s">
        <v>7456</v>
      </c>
      <c r="B3788" s="90" t="s">
        <v>7457</v>
      </c>
      <c r="C3788" s="90" t="s">
        <v>7514</v>
      </c>
      <c r="D3788" s="90" t="s">
        <v>7543</v>
      </c>
    </row>
    <row r="3789" spans="1:4" s="176" customFormat="1" x14ac:dyDescent="0.3">
      <c r="A3789" s="89" t="s">
        <v>7456</v>
      </c>
      <c r="B3789" s="90" t="s">
        <v>7457</v>
      </c>
      <c r="C3789" s="90" t="s">
        <v>7514</v>
      </c>
      <c r="D3789" s="90" t="s">
        <v>4082</v>
      </c>
    </row>
    <row r="3790" spans="1:4" s="176" customFormat="1" x14ac:dyDescent="0.3">
      <c r="A3790" s="89" t="s">
        <v>7456</v>
      </c>
      <c r="B3790" s="90" t="s">
        <v>7457</v>
      </c>
      <c r="C3790" s="90" t="s">
        <v>7514</v>
      </c>
      <c r="D3790" s="90" t="s">
        <v>7544</v>
      </c>
    </row>
    <row r="3791" spans="1:4" s="176" customFormat="1" x14ac:dyDescent="0.3">
      <c r="A3791" s="89" t="s">
        <v>7456</v>
      </c>
      <c r="B3791" s="90" t="s">
        <v>7457</v>
      </c>
      <c r="C3791" s="90" t="s">
        <v>7514</v>
      </c>
      <c r="D3791" s="90" t="s">
        <v>7545</v>
      </c>
    </row>
    <row r="3792" spans="1:4" s="176" customFormat="1" x14ac:dyDescent="0.3">
      <c r="A3792" s="89" t="s">
        <v>7456</v>
      </c>
      <c r="B3792" s="90" t="s">
        <v>7457</v>
      </c>
      <c r="C3792" s="90" t="s">
        <v>7514</v>
      </c>
      <c r="D3792" s="90" t="s">
        <v>7546</v>
      </c>
    </row>
    <row r="3793" spans="1:4" s="176" customFormat="1" x14ac:dyDescent="0.3">
      <c r="A3793" s="89" t="s">
        <v>7456</v>
      </c>
      <c r="B3793" s="90" t="s">
        <v>7457</v>
      </c>
      <c r="C3793" s="90" t="s">
        <v>7514</v>
      </c>
      <c r="D3793" s="90" t="s">
        <v>7547</v>
      </c>
    </row>
    <row r="3794" spans="1:4" s="176" customFormat="1" x14ac:dyDescent="0.3">
      <c r="A3794" s="89" t="s">
        <v>7456</v>
      </c>
      <c r="B3794" s="90" t="s">
        <v>7457</v>
      </c>
      <c r="C3794" s="90" t="s">
        <v>7514</v>
      </c>
      <c r="D3794" s="90" t="s">
        <v>7548</v>
      </c>
    </row>
    <row r="3795" spans="1:4" s="176" customFormat="1" x14ac:dyDescent="0.3">
      <c r="A3795" s="89" t="s">
        <v>7456</v>
      </c>
      <c r="B3795" s="90" t="s">
        <v>7457</v>
      </c>
      <c r="C3795" s="90" t="s">
        <v>7514</v>
      </c>
      <c r="D3795" s="90" t="s">
        <v>7549</v>
      </c>
    </row>
    <row r="3796" spans="1:4" s="176" customFormat="1" x14ac:dyDescent="0.3">
      <c r="A3796" s="89" t="s">
        <v>7456</v>
      </c>
      <c r="B3796" s="90" t="s">
        <v>7457</v>
      </c>
      <c r="C3796" s="90" t="s">
        <v>7514</v>
      </c>
      <c r="D3796" s="90" t="s">
        <v>7550</v>
      </c>
    </row>
    <row r="3797" spans="1:4" s="176" customFormat="1" x14ac:dyDescent="0.3">
      <c r="A3797" s="89" t="s">
        <v>7456</v>
      </c>
      <c r="B3797" s="90" t="s">
        <v>7457</v>
      </c>
      <c r="C3797" s="90" t="s">
        <v>7514</v>
      </c>
      <c r="D3797" s="90" t="s">
        <v>7551</v>
      </c>
    </row>
    <row r="3798" spans="1:4" s="176" customFormat="1" x14ac:dyDescent="0.3">
      <c r="A3798" s="89" t="s">
        <v>7456</v>
      </c>
      <c r="B3798" s="90" t="s">
        <v>7457</v>
      </c>
      <c r="C3798" s="90" t="s">
        <v>7514</v>
      </c>
      <c r="D3798" s="90" t="s">
        <v>7552</v>
      </c>
    </row>
    <row r="3799" spans="1:4" s="176" customFormat="1" x14ac:dyDescent="0.3">
      <c r="A3799" s="89" t="s">
        <v>7456</v>
      </c>
      <c r="B3799" s="90" t="s">
        <v>7457</v>
      </c>
      <c r="C3799" s="90" t="s">
        <v>7514</v>
      </c>
      <c r="D3799" s="90" t="s">
        <v>7553</v>
      </c>
    </row>
    <row r="3800" spans="1:4" s="176" customFormat="1" x14ac:dyDescent="0.3">
      <c r="A3800" s="89" t="s">
        <v>7456</v>
      </c>
      <c r="B3800" s="90" t="s">
        <v>7457</v>
      </c>
      <c r="C3800" s="90" t="s">
        <v>7514</v>
      </c>
      <c r="D3800" s="90" t="s">
        <v>7554</v>
      </c>
    </row>
    <row r="3801" spans="1:4" s="176" customFormat="1" x14ac:dyDescent="0.3">
      <c r="A3801" s="89" t="s">
        <v>7456</v>
      </c>
      <c r="B3801" s="90" t="s">
        <v>7457</v>
      </c>
      <c r="C3801" s="90" t="s">
        <v>7514</v>
      </c>
      <c r="D3801" s="90" t="s">
        <v>7555</v>
      </c>
    </row>
    <row r="3802" spans="1:4" s="176" customFormat="1" x14ac:dyDescent="0.3">
      <c r="A3802" s="89" t="s">
        <v>7456</v>
      </c>
      <c r="B3802" s="90" t="s">
        <v>7457</v>
      </c>
      <c r="C3802" s="90" t="s">
        <v>7514</v>
      </c>
      <c r="D3802" s="90" t="s">
        <v>7556</v>
      </c>
    </row>
    <row r="3803" spans="1:4" s="176" customFormat="1" x14ac:dyDescent="0.3">
      <c r="A3803" s="89" t="s">
        <v>7456</v>
      </c>
      <c r="B3803" s="90" t="s">
        <v>7457</v>
      </c>
      <c r="C3803" s="90" t="s">
        <v>7514</v>
      </c>
      <c r="D3803" s="90" t="s">
        <v>7557</v>
      </c>
    </row>
    <row r="3804" spans="1:4" s="176" customFormat="1" x14ac:dyDescent="0.3">
      <c r="A3804" s="89" t="s">
        <v>7456</v>
      </c>
      <c r="B3804" s="90" t="s">
        <v>7457</v>
      </c>
      <c r="C3804" s="90" t="s">
        <v>7514</v>
      </c>
      <c r="D3804" s="90" t="s">
        <v>7558</v>
      </c>
    </row>
    <row r="3805" spans="1:4" s="176" customFormat="1" x14ac:dyDescent="0.3">
      <c r="A3805" s="89" t="s">
        <v>7456</v>
      </c>
      <c r="B3805" s="90" t="s">
        <v>7457</v>
      </c>
      <c r="C3805" s="90" t="s">
        <v>7514</v>
      </c>
      <c r="D3805" s="90" t="s">
        <v>7559</v>
      </c>
    </row>
    <row r="3806" spans="1:4" s="176" customFormat="1" x14ac:dyDescent="0.3">
      <c r="A3806" s="89" t="s">
        <v>7456</v>
      </c>
      <c r="B3806" s="90" t="s">
        <v>7457</v>
      </c>
      <c r="C3806" s="90" t="s">
        <v>7514</v>
      </c>
      <c r="D3806" s="90" t="s">
        <v>7560</v>
      </c>
    </row>
    <row r="3807" spans="1:4" s="176" customFormat="1" x14ac:dyDescent="0.3">
      <c r="A3807" s="89" t="s">
        <v>7456</v>
      </c>
      <c r="B3807" s="90" t="s">
        <v>7457</v>
      </c>
      <c r="C3807" s="90" t="s">
        <v>7514</v>
      </c>
      <c r="D3807" s="90" t="s">
        <v>7561</v>
      </c>
    </row>
    <row r="3808" spans="1:4" s="176" customFormat="1" x14ac:dyDescent="0.3">
      <c r="A3808" s="89" t="s">
        <v>7456</v>
      </c>
      <c r="B3808" s="90" t="s">
        <v>7457</v>
      </c>
      <c r="C3808" s="90" t="s">
        <v>7514</v>
      </c>
      <c r="D3808" s="90" t="s">
        <v>7562</v>
      </c>
    </row>
    <row r="3809" spans="1:4" s="176" customFormat="1" x14ac:dyDescent="0.3">
      <c r="A3809" s="89" t="s">
        <v>7456</v>
      </c>
      <c r="B3809" s="90" t="s">
        <v>7457</v>
      </c>
      <c r="C3809" s="90" t="s">
        <v>7514</v>
      </c>
      <c r="D3809" s="90" t="s">
        <v>7563</v>
      </c>
    </row>
    <row r="3810" spans="1:4" s="176" customFormat="1" x14ac:dyDescent="0.3">
      <c r="A3810" s="89" t="s">
        <v>7456</v>
      </c>
      <c r="B3810" s="90" t="s">
        <v>7457</v>
      </c>
      <c r="C3810" s="90" t="s">
        <v>7514</v>
      </c>
      <c r="D3810" s="90" t="s">
        <v>7564</v>
      </c>
    </row>
    <row r="3811" spans="1:4" s="176" customFormat="1" x14ac:dyDescent="0.3">
      <c r="A3811" s="89" t="s">
        <v>7456</v>
      </c>
      <c r="B3811" s="90" t="s">
        <v>7457</v>
      </c>
      <c r="C3811" s="90" t="s">
        <v>7514</v>
      </c>
      <c r="D3811" s="90" t="s">
        <v>7565</v>
      </c>
    </row>
    <row r="3812" spans="1:4" s="176" customFormat="1" x14ac:dyDescent="0.3">
      <c r="A3812" s="89" t="s">
        <v>7456</v>
      </c>
      <c r="B3812" s="90" t="s">
        <v>7457</v>
      </c>
      <c r="C3812" s="90" t="s">
        <v>7514</v>
      </c>
      <c r="D3812" s="90" t="s">
        <v>7566</v>
      </c>
    </row>
    <row r="3813" spans="1:4" s="176" customFormat="1" x14ac:dyDescent="0.3">
      <c r="A3813" s="89" t="s">
        <v>7456</v>
      </c>
      <c r="B3813" s="90" t="s">
        <v>7457</v>
      </c>
      <c r="C3813" s="90" t="s">
        <v>7514</v>
      </c>
      <c r="D3813" s="90" t="s">
        <v>7567</v>
      </c>
    </row>
    <row r="3814" spans="1:4" s="176" customFormat="1" x14ac:dyDescent="0.3">
      <c r="A3814" s="89" t="s">
        <v>7456</v>
      </c>
      <c r="B3814" s="90" t="s">
        <v>7457</v>
      </c>
      <c r="C3814" s="90" t="s">
        <v>7514</v>
      </c>
      <c r="D3814" s="90" t="s">
        <v>7568</v>
      </c>
    </row>
    <row r="3815" spans="1:4" s="176" customFormat="1" x14ac:dyDescent="0.3">
      <c r="A3815" s="89" t="s">
        <v>7456</v>
      </c>
      <c r="B3815" s="90" t="s">
        <v>7457</v>
      </c>
      <c r="C3815" s="90" t="s">
        <v>7514</v>
      </c>
      <c r="D3815" s="90" t="s">
        <v>7569</v>
      </c>
    </row>
    <row r="3816" spans="1:4" s="176" customFormat="1" x14ac:dyDescent="0.3">
      <c r="A3816" s="89" t="s">
        <v>7456</v>
      </c>
      <c r="B3816" s="90" t="s">
        <v>7457</v>
      </c>
      <c r="C3816" s="90" t="s">
        <v>7514</v>
      </c>
      <c r="D3816" s="90" t="s">
        <v>7570</v>
      </c>
    </row>
    <row r="3817" spans="1:4" s="176" customFormat="1" x14ac:dyDescent="0.3">
      <c r="A3817" s="89" t="s">
        <v>7456</v>
      </c>
      <c r="B3817" s="90" t="s">
        <v>7457</v>
      </c>
      <c r="C3817" s="90" t="s">
        <v>7514</v>
      </c>
      <c r="D3817" s="90" t="s">
        <v>7571</v>
      </c>
    </row>
    <row r="3818" spans="1:4" s="176" customFormat="1" x14ac:dyDescent="0.3">
      <c r="A3818" s="89" t="s">
        <v>7456</v>
      </c>
      <c r="B3818" s="90" t="s">
        <v>7457</v>
      </c>
      <c r="C3818" s="90" t="s">
        <v>7514</v>
      </c>
      <c r="D3818" s="90" t="s">
        <v>7572</v>
      </c>
    </row>
    <row r="3819" spans="1:4" s="176" customFormat="1" x14ac:dyDescent="0.3">
      <c r="A3819" s="89" t="s">
        <v>7456</v>
      </c>
      <c r="B3819" s="90" t="s">
        <v>7457</v>
      </c>
      <c r="C3819" s="90" t="s">
        <v>7514</v>
      </c>
      <c r="D3819" s="90" t="s">
        <v>7573</v>
      </c>
    </row>
    <row r="3820" spans="1:4" s="176" customFormat="1" x14ac:dyDescent="0.3">
      <c r="A3820" s="89" t="s">
        <v>7456</v>
      </c>
      <c r="B3820" s="90" t="s">
        <v>7457</v>
      </c>
      <c r="C3820" s="90" t="s">
        <v>7514</v>
      </c>
      <c r="D3820" s="90" t="s">
        <v>7574</v>
      </c>
    </row>
    <row r="3821" spans="1:4" s="176" customFormat="1" x14ac:dyDescent="0.3">
      <c r="A3821" s="89" t="s">
        <v>7456</v>
      </c>
      <c r="B3821" s="90" t="s">
        <v>7457</v>
      </c>
      <c r="C3821" s="90" t="s">
        <v>7575</v>
      </c>
      <c r="D3821" s="90" t="s">
        <v>7576</v>
      </c>
    </row>
    <row r="3822" spans="1:4" s="176" customFormat="1" x14ac:dyDescent="0.3">
      <c r="A3822" s="89" t="s">
        <v>7456</v>
      </c>
      <c r="B3822" s="90" t="s">
        <v>7457</v>
      </c>
      <c r="C3822" s="90" t="s">
        <v>7575</v>
      </c>
      <c r="D3822" s="90" t="s">
        <v>7577</v>
      </c>
    </row>
    <row r="3823" spans="1:4" s="176" customFormat="1" x14ac:dyDescent="0.3">
      <c r="A3823" s="89" t="s">
        <v>7456</v>
      </c>
      <c r="B3823" s="90" t="s">
        <v>7457</v>
      </c>
      <c r="C3823" s="90" t="s">
        <v>7575</v>
      </c>
      <c r="D3823" s="90" t="s">
        <v>6901</v>
      </c>
    </row>
    <row r="3824" spans="1:4" s="176" customFormat="1" x14ac:dyDescent="0.3">
      <c r="A3824" s="89" t="s">
        <v>7456</v>
      </c>
      <c r="B3824" s="90" t="s">
        <v>7457</v>
      </c>
      <c r="C3824" s="90" t="s">
        <v>7575</v>
      </c>
      <c r="D3824" s="90" t="s">
        <v>7578</v>
      </c>
    </row>
    <row r="3825" spans="1:4" s="176" customFormat="1" x14ac:dyDescent="0.3">
      <c r="A3825" s="89" t="s">
        <v>7456</v>
      </c>
      <c r="B3825" s="90" t="s">
        <v>7457</v>
      </c>
      <c r="C3825" s="90" t="s">
        <v>7575</v>
      </c>
      <c r="D3825" s="90" t="s">
        <v>7579</v>
      </c>
    </row>
    <row r="3826" spans="1:4" s="176" customFormat="1" x14ac:dyDescent="0.3">
      <c r="A3826" s="89" t="s">
        <v>7456</v>
      </c>
      <c r="B3826" s="90" t="s">
        <v>7457</v>
      </c>
      <c r="C3826" s="90" t="s">
        <v>7575</v>
      </c>
      <c r="D3826" s="90" t="s">
        <v>7580</v>
      </c>
    </row>
    <row r="3827" spans="1:4" s="176" customFormat="1" x14ac:dyDescent="0.3">
      <c r="A3827" s="89" t="s">
        <v>7456</v>
      </c>
      <c r="B3827" s="90" t="s">
        <v>7457</v>
      </c>
      <c r="C3827" s="90" t="s">
        <v>7575</v>
      </c>
      <c r="D3827" s="90" t="s">
        <v>7581</v>
      </c>
    </row>
    <row r="3828" spans="1:4" s="176" customFormat="1" x14ac:dyDescent="0.3">
      <c r="A3828" s="89" t="s">
        <v>7456</v>
      </c>
      <c r="B3828" s="90" t="s">
        <v>7457</v>
      </c>
      <c r="C3828" s="90" t="s">
        <v>7575</v>
      </c>
      <c r="D3828" s="90" t="s">
        <v>7582</v>
      </c>
    </row>
    <row r="3829" spans="1:4" s="176" customFormat="1" x14ac:dyDescent="0.3">
      <c r="A3829" s="89" t="s">
        <v>7456</v>
      </c>
      <c r="B3829" s="90" t="s">
        <v>7457</v>
      </c>
      <c r="C3829" s="90" t="s">
        <v>7575</v>
      </c>
      <c r="D3829" s="90" t="s">
        <v>7583</v>
      </c>
    </row>
    <row r="3830" spans="1:4" s="176" customFormat="1" x14ac:dyDescent="0.3">
      <c r="A3830" s="89" t="s">
        <v>7456</v>
      </c>
      <c r="B3830" s="90" t="s">
        <v>7457</v>
      </c>
      <c r="C3830" s="90" t="s">
        <v>7575</v>
      </c>
      <c r="D3830" s="90" t="s">
        <v>7584</v>
      </c>
    </row>
    <row r="3831" spans="1:4" s="176" customFormat="1" x14ac:dyDescent="0.3">
      <c r="A3831" s="89" t="s">
        <v>7456</v>
      </c>
      <c r="B3831" s="90" t="s">
        <v>7457</v>
      </c>
      <c r="C3831" s="90" t="s">
        <v>7575</v>
      </c>
      <c r="D3831" s="90" t="s">
        <v>7585</v>
      </c>
    </row>
    <row r="3832" spans="1:4" s="176" customFormat="1" x14ac:dyDescent="0.3">
      <c r="A3832" s="89" t="s">
        <v>7456</v>
      </c>
      <c r="B3832" s="90" t="s">
        <v>7457</v>
      </c>
      <c r="C3832" s="90" t="s">
        <v>7575</v>
      </c>
      <c r="D3832" s="90" t="s">
        <v>7586</v>
      </c>
    </row>
    <row r="3833" spans="1:4" s="176" customFormat="1" x14ac:dyDescent="0.3">
      <c r="A3833" s="89" t="s">
        <v>7456</v>
      </c>
      <c r="B3833" s="90" t="s">
        <v>7457</v>
      </c>
      <c r="C3833" s="90" t="s">
        <v>7575</v>
      </c>
      <c r="D3833" s="90" t="s">
        <v>7587</v>
      </c>
    </row>
    <row r="3834" spans="1:4" s="176" customFormat="1" x14ac:dyDescent="0.3">
      <c r="A3834" s="89" t="s">
        <v>7456</v>
      </c>
      <c r="B3834" s="90" t="s">
        <v>7457</v>
      </c>
      <c r="C3834" s="90" t="s">
        <v>7575</v>
      </c>
      <c r="D3834" s="90" t="s">
        <v>7588</v>
      </c>
    </row>
    <row r="3835" spans="1:4" s="176" customFormat="1" x14ac:dyDescent="0.3">
      <c r="A3835" s="89" t="s">
        <v>7456</v>
      </c>
      <c r="B3835" s="90" t="s">
        <v>7457</v>
      </c>
      <c r="C3835" s="90" t="s">
        <v>7575</v>
      </c>
      <c r="D3835" s="90" t="s">
        <v>7589</v>
      </c>
    </row>
    <row r="3836" spans="1:4" s="176" customFormat="1" x14ac:dyDescent="0.3">
      <c r="A3836" s="89" t="s">
        <v>7456</v>
      </c>
      <c r="B3836" s="90" t="s">
        <v>7457</v>
      </c>
      <c r="C3836" s="90" t="s">
        <v>7575</v>
      </c>
      <c r="D3836" s="90" t="s">
        <v>7590</v>
      </c>
    </row>
    <row r="3837" spans="1:4" s="176" customFormat="1" x14ac:dyDescent="0.3">
      <c r="A3837" s="89" t="s">
        <v>7456</v>
      </c>
      <c r="B3837" s="90" t="s">
        <v>7457</v>
      </c>
      <c r="C3837" s="90" t="s">
        <v>7575</v>
      </c>
      <c r="D3837" s="90" t="s">
        <v>7591</v>
      </c>
    </row>
    <row r="3838" spans="1:4" s="176" customFormat="1" x14ac:dyDescent="0.3">
      <c r="A3838" s="89" t="s">
        <v>7456</v>
      </c>
      <c r="B3838" s="90" t="s">
        <v>7457</v>
      </c>
      <c r="C3838" s="90" t="s">
        <v>7575</v>
      </c>
      <c r="D3838" s="90" t="s">
        <v>7592</v>
      </c>
    </row>
    <row r="3839" spans="1:4" s="176" customFormat="1" x14ac:dyDescent="0.3">
      <c r="A3839" s="89" t="s">
        <v>7456</v>
      </c>
      <c r="B3839" s="90" t="s">
        <v>7457</v>
      </c>
      <c r="C3839" s="90" t="s">
        <v>7575</v>
      </c>
      <c r="D3839" s="90" t="s">
        <v>5665</v>
      </c>
    </row>
    <row r="3840" spans="1:4" s="176" customFormat="1" x14ac:dyDescent="0.3">
      <c r="A3840" s="89" t="s">
        <v>7456</v>
      </c>
      <c r="B3840" s="90" t="s">
        <v>7457</v>
      </c>
      <c r="C3840" s="90" t="s">
        <v>7575</v>
      </c>
      <c r="D3840" s="90" t="s">
        <v>7593</v>
      </c>
    </row>
    <row r="3841" spans="1:4" s="176" customFormat="1" x14ac:dyDescent="0.3">
      <c r="A3841" s="89" t="s">
        <v>7456</v>
      </c>
      <c r="B3841" s="90" t="s">
        <v>7457</v>
      </c>
      <c r="C3841" s="90" t="s">
        <v>7575</v>
      </c>
      <c r="D3841" s="90" t="s">
        <v>7594</v>
      </c>
    </row>
    <row r="3842" spans="1:4" s="176" customFormat="1" x14ac:dyDescent="0.3">
      <c r="A3842" s="89" t="s">
        <v>7456</v>
      </c>
      <c r="B3842" s="90" t="s">
        <v>7457</v>
      </c>
      <c r="C3842" s="90" t="s">
        <v>7595</v>
      </c>
      <c r="D3842" s="90" t="s">
        <v>7596</v>
      </c>
    </row>
    <row r="3843" spans="1:4" s="176" customFormat="1" x14ac:dyDescent="0.3">
      <c r="A3843" s="89" t="s">
        <v>7456</v>
      </c>
      <c r="B3843" s="90" t="s">
        <v>7457</v>
      </c>
      <c r="C3843" s="90" t="s">
        <v>7595</v>
      </c>
      <c r="D3843" s="90" t="s">
        <v>7597</v>
      </c>
    </row>
    <row r="3844" spans="1:4" s="176" customFormat="1" x14ac:dyDescent="0.3">
      <c r="A3844" s="89" t="s">
        <v>7456</v>
      </c>
      <c r="B3844" s="90" t="s">
        <v>7457</v>
      </c>
      <c r="C3844" s="90" t="s">
        <v>7595</v>
      </c>
      <c r="D3844" s="90" t="s">
        <v>7598</v>
      </c>
    </row>
    <row r="3845" spans="1:4" s="176" customFormat="1" x14ac:dyDescent="0.3">
      <c r="A3845" s="89" t="s">
        <v>7456</v>
      </c>
      <c r="B3845" s="90" t="s">
        <v>7457</v>
      </c>
      <c r="C3845" s="90" t="s">
        <v>7595</v>
      </c>
      <c r="D3845" s="90" t="s">
        <v>7599</v>
      </c>
    </row>
    <row r="3846" spans="1:4" s="176" customFormat="1" x14ac:dyDescent="0.3">
      <c r="A3846" s="89" t="s">
        <v>7456</v>
      </c>
      <c r="B3846" s="90" t="s">
        <v>7457</v>
      </c>
      <c r="C3846" s="90" t="s">
        <v>7595</v>
      </c>
      <c r="D3846" s="90" t="s">
        <v>7600</v>
      </c>
    </row>
    <row r="3847" spans="1:4" s="176" customFormat="1" x14ac:dyDescent="0.3">
      <c r="A3847" s="89" t="s">
        <v>7456</v>
      </c>
      <c r="B3847" s="90" t="s">
        <v>7457</v>
      </c>
      <c r="C3847" s="90" t="s">
        <v>7595</v>
      </c>
      <c r="D3847" s="90" t="s">
        <v>6277</v>
      </c>
    </row>
    <row r="3848" spans="1:4" s="176" customFormat="1" x14ac:dyDescent="0.3">
      <c r="A3848" s="89" t="s">
        <v>7456</v>
      </c>
      <c r="B3848" s="90" t="s">
        <v>7457</v>
      </c>
      <c r="C3848" s="90" t="s">
        <v>7595</v>
      </c>
      <c r="D3848" s="90" t="s">
        <v>7601</v>
      </c>
    </row>
    <row r="3849" spans="1:4" s="176" customFormat="1" x14ac:dyDescent="0.3">
      <c r="A3849" s="89" t="s">
        <v>7456</v>
      </c>
      <c r="B3849" s="90" t="s">
        <v>7457</v>
      </c>
      <c r="C3849" s="90" t="s">
        <v>7595</v>
      </c>
      <c r="D3849" s="90" t="s">
        <v>5945</v>
      </c>
    </row>
    <row r="3850" spans="1:4" s="176" customFormat="1" x14ac:dyDescent="0.3">
      <c r="A3850" s="89" t="s">
        <v>7456</v>
      </c>
      <c r="B3850" s="90" t="s">
        <v>7457</v>
      </c>
      <c r="C3850" s="90" t="s">
        <v>7595</v>
      </c>
      <c r="D3850" s="90" t="s">
        <v>5986</v>
      </c>
    </row>
    <row r="3851" spans="1:4" s="176" customFormat="1" x14ac:dyDescent="0.3">
      <c r="A3851" s="89" t="s">
        <v>7456</v>
      </c>
      <c r="B3851" s="90" t="s">
        <v>7457</v>
      </c>
      <c r="C3851" s="90" t="s">
        <v>7595</v>
      </c>
      <c r="D3851" s="90" t="s">
        <v>5634</v>
      </c>
    </row>
    <row r="3852" spans="1:4" s="176" customFormat="1" x14ac:dyDescent="0.3">
      <c r="A3852" s="89" t="s">
        <v>7456</v>
      </c>
      <c r="B3852" s="90" t="s">
        <v>7457</v>
      </c>
      <c r="C3852" s="90" t="s">
        <v>7595</v>
      </c>
      <c r="D3852" s="90" t="s">
        <v>7602</v>
      </c>
    </row>
    <row r="3853" spans="1:4" s="176" customFormat="1" x14ac:dyDescent="0.3">
      <c r="A3853" s="89" t="s">
        <v>7456</v>
      </c>
      <c r="B3853" s="90" t="s">
        <v>7457</v>
      </c>
      <c r="C3853" s="90" t="s">
        <v>7595</v>
      </c>
      <c r="D3853" s="90" t="s">
        <v>7603</v>
      </c>
    </row>
    <row r="3854" spans="1:4" s="176" customFormat="1" x14ac:dyDescent="0.3">
      <c r="A3854" s="89" t="s">
        <v>7456</v>
      </c>
      <c r="B3854" s="90" t="s">
        <v>7457</v>
      </c>
      <c r="C3854" s="90" t="s">
        <v>7595</v>
      </c>
      <c r="D3854" s="90" t="s">
        <v>7604</v>
      </c>
    </row>
    <row r="3855" spans="1:4" s="176" customFormat="1" x14ac:dyDescent="0.3">
      <c r="A3855" s="89" t="s">
        <v>7456</v>
      </c>
      <c r="B3855" s="90" t="s">
        <v>7457</v>
      </c>
      <c r="C3855" s="90" t="s">
        <v>7595</v>
      </c>
      <c r="D3855" s="90" t="s">
        <v>7605</v>
      </c>
    </row>
    <row r="3856" spans="1:4" s="176" customFormat="1" x14ac:dyDescent="0.3">
      <c r="A3856" s="89" t="s">
        <v>7456</v>
      </c>
      <c r="B3856" s="90" t="s">
        <v>7457</v>
      </c>
      <c r="C3856" s="90" t="s">
        <v>7595</v>
      </c>
      <c r="D3856" s="90" t="s">
        <v>7606</v>
      </c>
    </row>
    <row r="3857" spans="1:4" s="176" customFormat="1" x14ac:dyDescent="0.3">
      <c r="A3857" s="89" t="s">
        <v>7456</v>
      </c>
      <c r="B3857" s="90" t="s">
        <v>7457</v>
      </c>
      <c r="C3857" s="90" t="s">
        <v>7595</v>
      </c>
      <c r="D3857" s="90" t="s">
        <v>7607</v>
      </c>
    </row>
    <row r="3858" spans="1:4" s="176" customFormat="1" x14ac:dyDescent="0.3">
      <c r="A3858" s="89" t="s">
        <v>7456</v>
      </c>
      <c r="B3858" s="90" t="s">
        <v>7457</v>
      </c>
      <c r="C3858" s="90" t="s">
        <v>7595</v>
      </c>
      <c r="D3858" s="90" t="s">
        <v>7608</v>
      </c>
    </row>
    <row r="3859" spans="1:4" s="176" customFormat="1" x14ac:dyDescent="0.3">
      <c r="A3859" s="89" t="s">
        <v>7456</v>
      </c>
      <c r="B3859" s="90" t="s">
        <v>7457</v>
      </c>
      <c r="C3859" s="90" t="s">
        <v>7595</v>
      </c>
      <c r="D3859" s="90" t="s">
        <v>7595</v>
      </c>
    </row>
    <row r="3860" spans="1:4" s="176" customFormat="1" x14ac:dyDescent="0.3">
      <c r="A3860" s="89" t="s">
        <v>7456</v>
      </c>
      <c r="B3860" s="90" t="s">
        <v>7457</v>
      </c>
      <c r="C3860" s="90" t="s">
        <v>7595</v>
      </c>
      <c r="D3860" s="90" t="s">
        <v>6204</v>
      </c>
    </row>
    <row r="3861" spans="1:4" s="176" customFormat="1" x14ac:dyDescent="0.3">
      <c r="A3861" s="89" t="s">
        <v>7456</v>
      </c>
      <c r="B3861" s="90" t="s">
        <v>7457</v>
      </c>
      <c r="C3861" s="90" t="s">
        <v>7595</v>
      </c>
      <c r="D3861" s="90" t="s">
        <v>4493</v>
      </c>
    </row>
    <row r="3862" spans="1:4" s="176" customFormat="1" x14ac:dyDescent="0.3">
      <c r="A3862" s="89" t="s">
        <v>7456</v>
      </c>
      <c r="B3862" s="90" t="s">
        <v>7457</v>
      </c>
      <c r="C3862" s="90" t="s">
        <v>7595</v>
      </c>
      <c r="D3862" s="90" t="s">
        <v>6209</v>
      </c>
    </row>
    <row r="3863" spans="1:4" s="176" customFormat="1" x14ac:dyDescent="0.3">
      <c r="A3863" s="89" t="s">
        <v>7456</v>
      </c>
      <c r="B3863" s="90" t="s">
        <v>7457</v>
      </c>
      <c r="C3863" s="90" t="s">
        <v>7595</v>
      </c>
      <c r="D3863" s="90" t="s">
        <v>7609</v>
      </c>
    </row>
    <row r="3864" spans="1:4" s="176" customFormat="1" x14ac:dyDescent="0.3">
      <c r="A3864" s="89" t="s">
        <v>7456</v>
      </c>
      <c r="B3864" s="90" t="s">
        <v>7457</v>
      </c>
      <c r="C3864" s="90" t="s">
        <v>7595</v>
      </c>
      <c r="D3864" s="90" t="s">
        <v>7610</v>
      </c>
    </row>
    <row r="3865" spans="1:4" s="176" customFormat="1" x14ac:dyDescent="0.3">
      <c r="A3865" s="89" t="s">
        <v>7456</v>
      </c>
      <c r="B3865" s="90" t="s">
        <v>7457</v>
      </c>
      <c r="C3865" s="90" t="s">
        <v>7595</v>
      </c>
      <c r="D3865" s="90" t="s">
        <v>5314</v>
      </c>
    </row>
    <row r="3866" spans="1:4" s="176" customFormat="1" x14ac:dyDescent="0.3">
      <c r="A3866" s="89" t="s">
        <v>7456</v>
      </c>
      <c r="B3866" s="90" t="s">
        <v>7457</v>
      </c>
      <c r="C3866" s="90" t="s">
        <v>7595</v>
      </c>
      <c r="D3866" s="90" t="s">
        <v>7611</v>
      </c>
    </row>
    <row r="3867" spans="1:4" s="176" customFormat="1" x14ac:dyDescent="0.3">
      <c r="A3867" s="89" t="s">
        <v>7456</v>
      </c>
      <c r="B3867" s="90" t="s">
        <v>7457</v>
      </c>
      <c r="C3867" s="90" t="s">
        <v>7595</v>
      </c>
      <c r="D3867" s="90" t="s">
        <v>4061</v>
      </c>
    </row>
    <row r="3868" spans="1:4" s="176" customFormat="1" x14ac:dyDescent="0.3">
      <c r="A3868" s="89" t="s">
        <v>7456</v>
      </c>
      <c r="B3868" s="90" t="s">
        <v>7457</v>
      </c>
      <c r="C3868" s="90" t="s">
        <v>7595</v>
      </c>
      <c r="D3868" s="90" t="s">
        <v>7612</v>
      </c>
    </row>
    <row r="3869" spans="1:4" s="176" customFormat="1" x14ac:dyDescent="0.3">
      <c r="A3869" s="89" t="s">
        <v>7456</v>
      </c>
      <c r="B3869" s="90" t="s">
        <v>7457</v>
      </c>
      <c r="C3869" s="90" t="s">
        <v>7595</v>
      </c>
      <c r="D3869" s="90" t="s">
        <v>7613</v>
      </c>
    </row>
    <row r="3870" spans="1:4" s="176" customFormat="1" x14ac:dyDescent="0.3">
      <c r="A3870" s="89" t="s">
        <v>7456</v>
      </c>
      <c r="B3870" s="90" t="s">
        <v>7457</v>
      </c>
      <c r="C3870" s="90" t="s">
        <v>7595</v>
      </c>
      <c r="D3870" s="90" t="s">
        <v>5040</v>
      </c>
    </row>
    <row r="3871" spans="1:4" s="176" customFormat="1" x14ac:dyDescent="0.3">
      <c r="A3871" s="89" t="s">
        <v>7456</v>
      </c>
      <c r="B3871" s="90" t="s">
        <v>7457</v>
      </c>
      <c r="C3871" s="90" t="s">
        <v>7614</v>
      </c>
      <c r="D3871" s="90" t="s">
        <v>7615</v>
      </c>
    </row>
    <row r="3872" spans="1:4" s="176" customFormat="1" x14ac:dyDescent="0.3">
      <c r="A3872" s="89" t="s">
        <v>7456</v>
      </c>
      <c r="B3872" s="90" t="s">
        <v>7457</v>
      </c>
      <c r="C3872" s="90" t="s">
        <v>7614</v>
      </c>
      <c r="D3872" s="90" t="s">
        <v>7616</v>
      </c>
    </row>
    <row r="3873" spans="1:4" s="176" customFormat="1" x14ac:dyDescent="0.3">
      <c r="A3873" s="89" t="s">
        <v>7456</v>
      </c>
      <c r="B3873" s="90" t="s">
        <v>7457</v>
      </c>
      <c r="C3873" s="90" t="s">
        <v>7614</v>
      </c>
      <c r="D3873" s="90" t="s">
        <v>5084</v>
      </c>
    </row>
    <row r="3874" spans="1:4" s="176" customFormat="1" x14ac:dyDescent="0.3">
      <c r="A3874" s="89" t="s">
        <v>7456</v>
      </c>
      <c r="B3874" s="90" t="s">
        <v>7457</v>
      </c>
      <c r="C3874" s="90" t="s">
        <v>7614</v>
      </c>
      <c r="D3874" s="90" t="s">
        <v>7617</v>
      </c>
    </row>
    <row r="3875" spans="1:4" s="176" customFormat="1" x14ac:dyDescent="0.3">
      <c r="A3875" s="89" t="s">
        <v>7456</v>
      </c>
      <c r="B3875" s="90" t="s">
        <v>7457</v>
      </c>
      <c r="C3875" s="90" t="s">
        <v>7614</v>
      </c>
      <c r="D3875" s="90" t="s">
        <v>5675</v>
      </c>
    </row>
    <row r="3876" spans="1:4" s="176" customFormat="1" x14ac:dyDescent="0.3">
      <c r="A3876" s="89" t="s">
        <v>7456</v>
      </c>
      <c r="B3876" s="90" t="s">
        <v>7457</v>
      </c>
      <c r="C3876" s="90" t="s">
        <v>7614</v>
      </c>
      <c r="D3876" s="90" t="s">
        <v>7618</v>
      </c>
    </row>
    <row r="3877" spans="1:4" s="176" customFormat="1" x14ac:dyDescent="0.3">
      <c r="A3877" s="89" t="s">
        <v>7456</v>
      </c>
      <c r="B3877" s="90" t="s">
        <v>7457</v>
      </c>
      <c r="C3877" s="90" t="s">
        <v>7614</v>
      </c>
      <c r="D3877" s="90" t="s">
        <v>7619</v>
      </c>
    </row>
    <row r="3878" spans="1:4" s="176" customFormat="1" x14ac:dyDescent="0.3">
      <c r="A3878" s="89" t="s">
        <v>7456</v>
      </c>
      <c r="B3878" s="90" t="s">
        <v>7457</v>
      </c>
      <c r="C3878" s="90" t="s">
        <v>7614</v>
      </c>
      <c r="D3878" s="90" t="s">
        <v>7620</v>
      </c>
    </row>
    <row r="3879" spans="1:4" s="176" customFormat="1" x14ac:dyDescent="0.3">
      <c r="A3879" s="89" t="s">
        <v>7456</v>
      </c>
      <c r="B3879" s="90" t="s">
        <v>7457</v>
      </c>
      <c r="C3879" s="90" t="s">
        <v>7614</v>
      </c>
      <c r="D3879" s="90" t="s">
        <v>7621</v>
      </c>
    </row>
    <row r="3880" spans="1:4" s="176" customFormat="1" x14ac:dyDescent="0.3">
      <c r="A3880" s="89" t="s">
        <v>7456</v>
      </c>
      <c r="B3880" s="90" t="s">
        <v>7457</v>
      </c>
      <c r="C3880" s="90" t="s">
        <v>7614</v>
      </c>
      <c r="D3880" s="90" t="s">
        <v>7622</v>
      </c>
    </row>
    <row r="3881" spans="1:4" s="176" customFormat="1" x14ac:dyDescent="0.3">
      <c r="A3881" s="89" t="s">
        <v>7456</v>
      </c>
      <c r="B3881" s="90" t="s">
        <v>7457</v>
      </c>
      <c r="C3881" s="90" t="s">
        <v>7614</v>
      </c>
      <c r="D3881" s="90" t="s">
        <v>6666</v>
      </c>
    </row>
    <row r="3882" spans="1:4" s="176" customFormat="1" x14ac:dyDescent="0.3">
      <c r="A3882" s="89" t="s">
        <v>7456</v>
      </c>
      <c r="B3882" s="90" t="s">
        <v>7457</v>
      </c>
      <c r="C3882" s="90" t="s">
        <v>7614</v>
      </c>
      <c r="D3882" s="90" t="s">
        <v>7623</v>
      </c>
    </row>
    <row r="3883" spans="1:4" s="176" customFormat="1" x14ac:dyDescent="0.3">
      <c r="A3883" s="89" t="s">
        <v>7456</v>
      </c>
      <c r="B3883" s="90" t="s">
        <v>7457</v>
      </c>
      <c r="C3883" s="90" t="s">
        <v>7614</v>
      </c>
      <c r="D3883" s="90" t="s">
        <v>7624</v>
      </c>
    </row>
    <row r="3884" spans="1:4" s="176" customFormat="1" x14ac:dyDescent="0.3">
      <c r="A3884" s="89" t="s">
        <v>7456</v>
      </c>
      <c r="B3884" s="90" t="s">
        <v>7457</v>
      </c>
      <c r="C3884" s="90" t="s">
        <v>7614</v>
      </c>
      <c r="D3884" s="90" t="s">
        <v>7625</v>
      </c>
    </row>
    <row r="3885" spans="1:4" s="176" customFormat="1" x14ac:dyDescent="0.3">
      <c r="A3885" s="89" t="s">
        <v>7456</v>
      </c>
      <c r="B3885" s="90" t="s">
        <v>7457</v>
      </c>
      <c r="C3885" s="90" t="s">
        <v>7614</v>
      </c>
      <c r="D3885" s="90" t="s">
        <v>7626</v>
      </c>
    </row>
    <row r="3886" spans="1:4" s="176" customFormat="1" x14ac:dyDescent="0.3">
      <c r="A3886" s="89" t="s">
        <v>7456</v>
      </c>
      <c r="B3886" s="90" t="s">
        <v>7457</v>
      </c>
      <c r="C3886" s="90" t="s">
        <v>7614</v>
      </c>
      <c r="D3886" s="90" t="s">
        <v>7627</v>
      </c>
    </row>
    <row r="3887" spans="1:4" s="176" customFormat="1" x14ac:dyDescent="0.3">
      <c r="A3887" s="89" t="s">
        <v>7456</v>
      </c>
      <c r="B3887" s="90" t="s">
        <v>7457</v>
      </c>
      <c r="C3887" s="90" t="s">
        <v>7614</v>
      </c>
      <c r="D3887" s="90" t="s">
        <v>7628</v>
      </c>
    </row>
    <row r="3888" spans="1:4" s="176" customFormat="1" x14ac:dyDescent="0.3">
      <c r="A3888" s="89" t="s">
        <v>7456</v>
      </c>
      <c r="B3888" s="90" t="s">
        <v>7457</v>
      </c>
      <c r="C3888" s="90" t="s">
        <v>7614</v>
      </c>
      <c r="D3888" s="90" t="s">
        <v>7629</v>
      </c>
    </row>
    <row r="3889" spans="1:4" s="176" customFormat="1" x14ac:dyDescent="0.3">
      <c r="A3889" s="89" t="s">
        <v>7456</v>
      </c>
      <c r="B3889" s="90" t="s">
        <v>7457</v>
      </c>
      <c r="C3889" s="90" t="s">
        <v>7614</v>
      </c>
      <c r="D3889" s="90" t="s">
        <v>7630</v>
      </c>
    </row>
    <row r="3890" spans="1:4" s="176" customFormat="1" x14ac:dyDescent="0.3">
      <c r="A3890" s="89" t="s">
        <v>7456</v>
      </c>
      <c r="B3890" s="90" t="s">
        <v>7457</v>
      </c>
      <c r="C3890" s="90" t="s">
        <v>7614</v>
      </c>
      <c r="D3890" s="90" t="s">
        <v>5337</v>
      </c>
    </row>
    <row r="3891" spans="1:4" s="176" customFormat="1" x14ac:dyDescent="0.3">
      <c r="A3891" s="89" t="s">
        <v>7456</v>
      </c>
      <c r="B3891" s="90" t="s">
        <v>7457</v>
      </c>
      <c r="C3891" s="90" t="s">
        <v>7614</v>
      </c>
      <c r="D3891" s="90" t="s">
        <v>7614</v>
      </c>
    </row>
    <row r="3892" spans="1:4" s="176" customFormat="1" x14ac:dyDescent="0.3">
      <c r="A3892" s="89" t="s">
        <v>7456</v>
      </c>
      <c r="B3892" s="90" t="s">
        <v>7457</v>
      </c>
      <c r="C3892" s="90" t="s">
        <v>7614</v>
      </c>
      <c r="D3892" s="90" t="s">
        <v>7631</v>
      </c>
    </row>
    <row r="3893" spans="1:4" s="176" customFormat="1" x14ac:dyDescent="0.3">
      <c r="A3893" s="89" t="s">
        <v>7456</v>
      </c>
      <c r="B3893" s="90" t="s">
        <v>7457</v>
      </c>
      <c r="C3893" s="90" t="s">
        <v>7614</v>
      </c>
      <c r="D3893" s="90" t="s">
        <v>7632</v>
      </c>
    </row>
    <row r="3894" spans="1:4" s="176" customFormat="1" x14ac:dyDescent="0.3">
      <c r="A3894" s="89" t="s">
        <v>7456</v>
      </c>
      <c r="B3894" s="90" t="s">
        <v>7457</v>
      </c>
      <c r="C3894" s="90" t="s">
        <v>7614</v>
      </c>
      <c r="D3894" s="90" t="s">
        <v>7633</v>
      </c>
    </row>
    <row r="3895" spans="1:4" s="176" customFormat="1" x14ac:dyDescent="0.3">
      <c r="A3895" s="89" t="s">
        <v>7456</v>
      </c>
      <c r="B3895" s="90" t="s">
        <v>7457</v>
      </c>
      <c r="C3895" s="90" t="s">
        <v>7614</v>
      </c>
      <c r="D3895" s="90" t="s">
        <v>7634</v>
      </c>
    </row>
    <row r="3896" spans="1:4" s="176" customFormat="1" x14ac:dyDescent="0.3">
      <c r="A3896" s="89" t="s">
        <v>7456</v>
      </c>
      <c r="B3896" s="90" t="s">
        <v>7457</v>
      </c>
      <c r="C3896" s="90" t="s">
        <v>7614</v>
      </c>
      <c r="D3896" s="90" t="s">
        <v>7031</v>
      </c>
    </row>
    <row r="3897" spans="1:4" s="176" customFormat="1" x14ac:dyDescent="0.3">
      <c r="A3897" s="89" t="s">
        <v>7456</v>
      </c>
      <c r="B3897" s="90" t="s">
        <v>7457</v>
      </c>
      <c r="C3897" s="90" t="s">
        <v>7614</v>
      </c>
      <c r="D3897" s="90" t="s">
        <v>7635</v>
      </c>
    </row>
    <row r="3898" spans="1:4" s="176" customFormat="1" x14ac:dyDescent="0.3">
      <c r="A3898" s="89" t="s">
        <v>7456</v>
      </c>
      <c r="B3898" s="90" t="s">
        <v>7457</v>
      </c>
      <c r="C3898" s="90" t="s">
        <v>7614</v>
      </c>
      <c r="D3898" s="90" t="s">
        <v>6019</v>
      </c>
    </row>
    <row r="3899" spans="1:4" s="176" customFormat="1" x14ac:dyDescent="0.3">
      <c r="A3899" s="89" t="s">
        <v>7456</v>
      </c>
      <c r="B3899" s="90" t="s">
        <v>7457</v>
      </c>
      <c r="C3899" s="90" t="s">
        <v>7614</v>
      </c>
      <c r="D3899" s="90" t="s">
        <v>7636</v>
      </c>
    </row>
    <row r="3900" spans="1:4" s="176" customFormat="1" x14ac:dyDescent="0.3">
      <c r="A3900" s="89" t="s">
        <v>7456</v>
      </c>
      <c r="B3900" s="90" t="s">
        <v>7457</v>
      </c>
      <c r="C3900" s="90" t="s">
        <v>7614</v>
      </c>
      <c r="D3900" s="90" t="s">
        <v>7637</v>
      </c>
    </row>
    <row r="3901" spans="1:4" s="176" customFormat="1" x14ac:dyDescent="0.3">
      <c r="A3901" s="89" t="s">
        <v>7456</v>
      </c>
      <c r="B3901" s="90" t="s">
        <v>7457</v>
      </c>
      <c r="C3901" s="90" t="s">
        <v>7614</v>
      </c>
      <c r="D3901" s="90" t="s">
        <v>7638</v>
      </c>
    </row>
    <row r="3902" spans="1:4" s="176" customFormat="1" x14ac:dyDescent="0.3">
      <c r="A3902" s="89" t="s">
        <v>7456</v>
      </c>
      <c r="B3902" s="90" t="s">
        <v>7457</v>
      </c>
      <c r="C3902" s="90" t="s">
        <v>7614</v>
      </c>
      <c r="D3902" s="90" t="s">
        <v>5309</v>
      </c>
    </row>
    <row r="3903" spans="1:4" s="176" customFormat="1" x14ac:dyDescent="0.3">
      <c r="A3903" s="89" t="s">
        <v>7456</v>
      </c>
      <c r="B3903" s="90" t="s">
        <v>7457</v>
      </c>
      <c r="C3903" s="90" t="s">
        <v>7614</v>
      </c>
      <c r="D3903" s="90" t="s">
        <v>6472</v>
      </c>
    </row>
    <row r="3904" spans="1:4" s="176" customFormat="1" x14ac:dyDescent="0.3">
      <c r="A3904" s="89" t="s">
        <v>7456</v>
      </c>
      <c r="B3904" s="90" t="s">
        <v>7457</v>
      </c>
      <c r="C3904" s="90" t="s">
        <v>7614</v>
      </c>
      <c r="D3904" s="90" t="s">
        <v>7639</v>
      </c>
    </row>
    <row r="3905" spans="1:4" s="176" customFormat="1" x14ac:dyDescent="0.3">
      <c r="A3905" s="89" t="s">
        <v>7456</v>
      </c>
      <c r="B3905" s="90" t="s">
        <v>7457</v>
      </c>
      <c r="C3905" s="90" t="s">
        <v>7614</v>
      </c>
      <c r="D3905" s="90" t="s">
        <v>7640</v>
      </c>
    </row>
    <row r="3906" spans="1:4" s="176" customFormat="1" x14ac:dyDescent="0.3">
      <c r="A3906" s="89" t="s">
        <v>7456</v>
      </c>
      <c r="B3906" s="90" t="s">
        <v>7457</v>
      </c>
      <c r="C3906" s="90" t="s">
        <v>7614</v>
      </c>
      <c r="D3906" s="90" t="s">
        <v>7641</v>
      </c>
    </row>
    <row r="3907" spans="1:4" s="176" customFormat="1" x14ac:dyDescent="0.3">
      <c r="A3907" s="89" t="s">
        <v>7456</v>
      </c>
      <c r="B3907" s="90" t="s">
        <v>7457</v>
      </c>
      <c r="C3907" s="90" t="s">
        <v>7614</v>
      </c>
      <c r="D3907" s="90" t="s">
        <v>7642</v>
      </c>
    </row>
    <row r="3908" spans="1:4" s="176" customFormat="1" x14ac:dyDescent="0.3">
      <c r="A3908" s="89" t="s">
        <v>7456</v>
      </c>
      <c r="B3908" s="90" t="s">
        <v>7457</v>
      </c>
      <c r="C3908" s="90" t="s">
        <v>7614</v>
      </c>
      <c r="D3908" s="90" t="s">
        <v>7643</v>
      </c>
    </row>
    <row r="3909" spans="1:4" s="176" customFormat="1" x14ac:dyDescent="0.3">
      <c r="A3909" s="89" t="s">
        <v>7456</v>
      </c>
      <c r="B3909" s="90" t="s">
        <v>7457</v>
      </c>
      <c r="C3909" s="90" t="s">
        <v>7614</v>
      </c>
      <c r="D3909" s="90" t="s">
        <v>7644</v>
      </c>
    </row>
    <row r="3910" spans="1:4" s="176" customFormat="1" x14ac:dyDescent="0.3">
      <c r="A3910" s="89" t="s">
        <v>7456</v>
      </c>
      <c r="B3910" s="90" t="s">
        <v>7457</v>
      </c>
      <c r="C3910" s="90" t="s">
        <v>7614</v>
      </c>
      <c r="D3910" s="90" t="s">
        <v>7645</v>
      </c>
    </row>
    <row r="3911" spans="1:4" s="176" customFormat="1" x14ac:dyDescent="0.3">
      <c r="A3911" s="89" t="s">
        <v>7456</v>
      </c>
      <c r="B3911" s="90" t="s">
        <v>7457</v>
      </c>
      <c r="C3911" s="90" t="s">
        <v>7646</v>
      </c>
      <c r="D3911" s="90" t="s">
        <v>7647</v>
      </c>
    </row>
    <row r="3912" spans="1:4" s="176" customFormat="1" x14ac:dyDescent="0.3">
      <c r="A3912" s="89" t="s">
        <v>7456</v>
      </c>
      <c r="B3912" s="90" t="s">
        <v>7457</v>
      </c>
      <c r="C3912" s="90" t="s">
        <v>7646</v>
      </c>
      <c r="D3912" s="90" t="s">
        <v>7648</v>
      </c>
    </row>
    <row r="3913" spans="1:4" s="176" customFormat="1" x14ac:dyDescent="0.3">
      <c r="A3913" s="89" t="s">
        <v>7456</v>
      </c>
      <c r="B3913" s="90" t="s">
        <v>7457</v>
      </c>
      <c r="C3913" s="90" t="s">
        <v>7646</v>
      </c>
      <c r="D3913" s="90" t="s">
        <v>7649</v>
      </c>
    </row>
    <row r="3914" spans="1:4" s="176" customFormat="1" x14ac:dyDescent="0.3">
      <c r="A3914" s="89" t="s">
        <v>7456</v>
      </c>
      <c r="B3914" s="90" t="s">
        <v>7457</v>
      </c>
      <c r="C3914" s="90" t="s">
        <v>7646</v>
      </c>
      <c r="D3914" s="90" t="s">
        <v>7230</v>
      </c>
    </row>
    <row r="3915" spans="1:4" s="176" customFormat="1" x14ac:dyDescent="0.3">
      <c r="A3915" s="89" t="s">
        <v>7456</v>
      </c>
      <c r="B3915" s="90" t="s">
        <v>7457</v>
      </c>
      <c r="C3915" s="90" t="s">
        <v>7646</v>
      </c>
      <c r="D3915" s="90" t="s">
        <v>7650</v>
      </c>
    </row>
    <row r="3916" spans="1:4" s="176" customFormat="1" x14ac:dyDescent="0.3">
      <c r="A3916" s="89" t="s">
        <v>7456</v>
      </c>
      <c r="B3916" s="90" t="s">
        <v>7457</v>
      </c>
      <c r="C3916" s="90" t="s">
        <v>7646</v>
      </c>
      <c r="D3916" s="90" t="s">
        <v>7651</v>
      </c>
    </row>
    <row r="3917" spans="1:4" s="176" customFormat="1" x14ac:dyDescent="0.3">
      <c r="A3917" s="89" t="s">
        <v>7456</v>
      </c>
      <c r="B3917" s="90" t="s">
        <v>7457</v>
      </c>
      <c r="C3917" s="90" t="s">
        <v>7646</v>
      </c>
      <c r="D3917" s="90" t="s">
        <v>7652</v>
      </c>
    </row>
    <row r="3918" spans="1:4" s="176" customFormat="1" x14ac:dyDescent="0.3">
      <c r="A3918" s="89" t="s">
        <v>7456</v>
      </c>
      <c r="B3918" s="90" t="s">
        <v>7457</v>
      </c>
      <c r="C3918" s="90" t="s">
        <v>7646</v>
      </c>
      <c r="D3918" s="90" t="s">
        <v>7653</v>
      </c>
    </row>
    <row r="3919" spans="1:4" s="176" customFormat="1" x14ac:dyDescent="0.3">
      <c r="A3919" s="89" t="s">
        <v>7456</v>
      </c>
      <c r="B3919" s="90" t="s">
        <v>7457</v>
      </c>
      <c r="C3919" s="90" t="s">
        <v>7646</v>
      </c>
      <c r="D3919" s="90" t="s">
        <v>7654</v>
      </c>
    </row>
    <row r="3920" spans="1:4" s="176" customFormat="1" x14ac:dyDescent="0.3">
      <c r="A3920" s="89" t="s">
        <v>7456</v>
      </c>
      <c r="B3920" s="90" t="s">
        <v>7457</v>
      </c>
      <c r="C3920" s="90" t="s">
        <v>7646</v>
      </c>
      <c r="D3920" s="90" t="s">
        <v>7655</v>
      </c>
    </row>
    <row r="3921" spans="1:4" s="176" customFormat="1" x14ac:dyDescent="0.3">
      <c r="A3921" s="89" t="s">
        <v>7456</v>
      </c>
      <c r="B3921" s="90" t="s">
        <v>7457</v>
      </c>
      <c r="C3921" s="90" t="s">
        <v>7646</v>
      </c>
      <c r="D3921" s="90" t="s">
        <v>7656</v>
      </c>
    </row>
    <row r="3922" spans="1:4" s="176" customFormat="1" x14ac:dyDescent="0.3">
      <c r="A3922" s="89" t="s">
        <v>7456</v>
      </c>
      <c r="B3922" s="90" t="s">
        <v>7457</v>
      </c>
      <c r="C3922" s="90" t="s">
        <v>7646</v>
      </c>
      <c r="D3922" s="90" t="s">
        <v>7657</v>
      </c>
    </row>
    <row r="3923" spans="1:4" s="176" customFormat="1" x14ac:dyDescent="0.3">
      <c r="A3923" s="89" t="s">
        <v>7456</v>
      </c>
      <c r="B3923" s="90" t="s">
        <v>7457</v>
      </c>
      <c r="C3923" s="90" t="s">
        <v>7646</v>
      </c>
      <c r="D3923" s="90" t="s">
        <v>7658</v>
      </c>
    </row>
    <row r="3924" spans="1:4" s="176" customFormat="1" x14ac:dyDescent="0.3">
      <c r="A3924" s="89" t="s">
        <v>7456</v>
      </c>
      <c r="B3924" s="90" t="s">
        <v>7457</v>
      </c>
      <c r="C3924" s="90" t="s">
        <v>7646</v>
      </c>
      <c r="D3924" s="90" t="s">
        <v>7659</v>
      </c>
    </row>
    <row r="3925" spans="1:4" s="176" customFormat="1" x14ac:dyDescent="0.3">
      <c r="A3925" s="89" t="s">
        <v>7456</v>
      </c>
      <c r="B3925" s="90" t="s">
        <v>7457</v>
      </c>
      <c r="C3925" s="90" t="s">
        <v>7646</v>
      </c>
      <c r="D3925" s="90" t="s">
        <v>7660</v>
      </c>
    </row>
    <row r="3926" spans="1:4" s="176" customFormat="1" x14ac:dyDescent="0.3">
      <c r="A3926" s="89" t="s">
        <v>7456</v>
      </c>
      <c r="B3926" s="90" t="s">
        <v>7457</v>
      </c>
      <c r="C3926" s="90" t="s">
        <v>7646</v>
      </c>
      <c r="D3926" s="90" t="s">
        <v>7661</v>
      </c>
    </row>
    <row r="3927" spans="1:4" s="176" customFormat="1" x14ac:dyDescent="0.3">
      <c r="A3927" s="89" t="s">
        <v>7456</v>
      </c>
      <c r="B3927" s="90" t="s">
        <v>7457</v>
      </c>
      <c r="C3927" s="90" t="s">
        <v>7646</v>
      </c>
      <c r="D3927" s="90" t="s">
        <v>7662</v>
      </c>
    </row>
    <row r="3928" spans="1:4" s="176" customFormat="1" x14ac:dyDescent="0.3">
      <c r="A3928" s="89" t="s">
        <v>7456</v>
      </c>
      <c r="B3928" s="90" t="s">
        <v>7457</v>
      </c>
      <c r="C3928" s="90" t="s">
        <v>7646</v>
      </c>
      <c r="D3928" s="90" t="s">
        <v>7663</v>
      </c>
    </row>
    <row r="3929" spans="1:4" s="176" customFormat="1" x14ac:dyDescent="0.3">
      <c r="A3929" s="89" t="s">
        <v>7456</v>
      </c>
      <c r="B3929" s="90" t="s">
        <v>7457</v>
      </c>
      <c r="C3929" s="90" t="s">
        <v>7646</v>
      </c>
      <c r="D3929" s="90" t="s">
        <v>7664</v>
      </c>
    </row>
    <row r="3930" spans="1:4" s="176" customFormat="1" x14ac:dyDescent="0.3">
      <c r="A3930" s="89" t="s">
        <v>7456</v>
      </c>
      <c r="B3930" s="90" t="s">
        <v>7457</v>
      </c>
      <c r="C3930" s="90" t="s">
        <v>7646</v>
      </c>
      <c r="D3930" s="90" t="s">
        <v>7665</v>
      </c>
    </row>
    <row r="3931" spans="1:4" s="176" customFormat="1" x14ac:dyDescent="0.3">
      <c r="A3931" s="89" t="s">
        <v>7456</v>
      </c>
      <c r="B3931" s="90" t="s">
        <v>7457</v>
      </c>
      <c r="C3931" s="90" t="s">
        <v>7646</v>
      </c>
      <c r="D3931" s="90" t="s">
        <v>7666</v>
      </c>
    </row>
    <row r="3932" spans="1:4" s="176" customFormat="1" x14ac:dyDescent="0.3">
      <c r="A3932" s="89" t="s">
        <v>7456</v>
      </c>
      <c r="B3932" s="90" t="s">
        <v>7457</v>
      </c>
      <c r="C3932" s="90" t="s">
        <v>7646</v>
      </c>
      <c r="D3932" s="90" t="s">
        <v>7667</v>
      </c>
    </row>
    <row r="3933" spans="1:4" s="176" customFormat="1" x14ac:dyDescent="0.3">
      <c r="A3933" s="89" t="s">
        <v>7456</v>
      </c>
      <c r="B3933" s="90" t="s">
        <v>7457</v>
      </c>
      <c r="C3933" s="90" t="s">
        <v>7646</v>
      </c>
      <c r="D3933" s="90" t="s">
        <v>7668</v>
      </c>
    </row>
    <row r="3934" spans="1:4" s="176" customFormat="1" x14ac:dyDescent="0.3">
      <c r="A3934" s="89" t="s">
        <v>7456</v>
      </c>
      <c r="B3934" s="90" t="s">
        <v>7457</v>
      </c>
      <c r="C3934" s="90" t="s">
        <v>7646</v>
      </c>
      <c r="D3934" s="90" t="s">
        <v>7669</v>
      </c>
    </row>
    <row r="3935" spans="1:4" s="176" customFormat="1" x14ac:dyDescent="0.3">
      <c r="A3935" s="89" t="s">
        <v>7456</v>
      </c>
      <c r="B3935" s="90" t="s">
        <v>7457</v>
      </c>
      <c r="C3935" s="90" t="s">
        <v>7646</v>
      </c>
      <c r="D3935" s="90" t="s">
        <v>7670</v>
      </c>
    </row>
    <row r="3936" spans="1:4" s="176" customFormat="1" x14ac:dyDescent="0.3">
      <c r="A3936" s="89" t="s">
        <v>7456</v>
      </c>
      <c r="B3936" s="90" t="s">
        <v>7457</v>
      </c>
      <c r="C3936" s="90" t="s">
        <v>7646</v>
      </c>
      <c r="D3936" s="90" t="s">
        <v>7432</v>
      </c>
    </row>
    <row r="3937" spans="1:4" s="176" customFormat="1" x14ac:dyDescent="0.3">
      <c r="A3937" s="89" t="s">
        <v>7456</v>
      </c>
      <c r="B3937" s="90" t="s">
        <v>7457</v>
      </c>
      <c r="C3937" s="90" t="s">
        <v>7646</v>
      </c>
      <c r="D3937" s="90" t="s">
        <v>7671</v>
      </c>
    </row>
    <row r="3938" spans="1:4" s="176" customFormat="1" x14ac:dyDescent="0.3">
      <c r="A3938" s="89" t="s">
        <v>7456</v>
      </c>
      <c r="B3938" s="90" t="s">
        <v>7457</v>
      </c>
      <c r="C3938" s="90" t="s">
        <v>7646</v>
      </c>
      <c r="D3938" s="90" t="s">
        <v>7672</v>
      </c>
    </row>
    <row r="3939" spans="1:4" s="176" customFormat="1" x14ac:dyDescent="0.3">
      <c r="A3939" s="89" t="s">
        <v>7456</v>
      </c>
      <c r="B3939" s="90" t="s">
        <v>7457</v>
      </c>
      <c r="C3939" s="90" t="s">
        <v>7646</v>
      </c>
      <c r="D3939" s="90" t="s">
        <v>7673</v>
      </c>
    </row>
    <row r="3940" spans="1:4" s="176" customFormat="1" x14ac:dyDescent="0.3">
      <c r="A3940" s="89" t="s">
        <v>7456</v>
      </c>
      <c r="B3940" s="90" t="s">
        <v>7457</v>
      </c>
      <c r="C3940" s="90" t="s">
        <v>7646</v>
      </c>
      <c r="D3940" s="90" t="s">
        <v>5309</v>
      </c>
    </row>
    <row r="3941" spans="1:4" s="176" customFormat="1" x14ac:dyDescent="0.3">
      <c r="A3941" s="89" t="s">
        <v>7456</v>
      </c>
      <c r="B3941" s="90" t="s">
        <v>7457</v>
      </c>
      <c r="C3941" s="90" t="s">
        <v>7646</v>
      </c>
      <c r="D3941" s="90" t="s">
        <v>7674</v>
      </c>
    </row>
    <row r="3942" spans="1:4" s="176" customFormat="1" x14ac:dyDescent="0.3">
      <c r="A3942" s="89" t="s">
        <v>7456</v>
      </c>
      <c r="B3942" s="90" t="s">
        <v>7457</v>
      </c>
      <c r="C3942" s="90" t="s">
        <v>7646</v>
      </c>
      <c r="D3942" s="90" t="s">
        <v>7675</v>
      </c>
    </row>
    <row r="3943" spans="1:4" s="176" customFormat="1" x14ac:dyDescent="0.3">
      <c r="A3943" s="89" t="s">
        <v>7456</v>
      </c>
      <c r="B3943" s="90" t="s">
        <v>7457</v>
      </c>
      <c r="C3943" s="90" t="s">
        <v>7646</v>
      </c>
      <c r="D3943" s="90" t="s">
        <v>7676</v>
      </c>
    </row>
    <row r="3944" spans="1:4" s="176" customFormat="1" x14ac:dyDescent="0.3">
      <c r="A3944" s="89" t="s">
        <v>7456</v>
      </c>
      <c r="B3944" s="90" t="s">
        <v>7457</v>
      </c>
      <c r="C3944" s="90" t="s">
        <v>7646</v>
      </c>
      <c r="D3944" s="90" t="s">
        <v>7677</v>
      </c>
    </row>
    <row r="3945" spans="1:4" s="176" customFormat="1" x14ac:dyDescent="0.3">
      <c r="A3945" s="89" t="s">
        <v>7456</v>
      </c>
      <c r="B3945" s="90" t="s">
        <v>7457</v>
      </c>
      <c r="C3945" s="90" t="s">
        <v>7646</v>
      </c>
      <c r="D3945" s="90" t="s">
        <v>7678</v>
      </c>
    </row>
    <row r="3946" spans="1:4" s="176" customFormat="1" x14ac:dyDescent="0.3">
      <c r="A3946" s="89" t="s">
        <v>7456</v>
      </c>
      <c r="B3946" s="90" t="s">
        <v>7457</v>
      </c>
      <c r="C3946" s="90" t="s">
        <v>7646</v>
      </c>
      <c r="D3946" s="90" t="s">
        <v>7679</v>
      </c>
    </row>
    <row r="3947" spans="1:4" s="176" customFormat="1" x14ac:dyDescent="0.3">
      <c r="A3947" s="89" t="s">
        <v>7456</v>
      </c>
      <c r="B3947" s="90" t="s">
        <v>7457</v>
      </c>
      <c r="C3947" s="90" t="s">
        <v>7646</v>
      </c>
      <c r="D3947" s="90" t="s">
        <v>7680</v>
      </c>
    </row>
    <row r="3948" spans="1:4" s="176" customFormat="1" x14ac:dyDescent="0.3">
      <c r="A3948" s="89" t="s">
        <v>7456</v>
      </c>
      <c r="B3948" s="90" t="s">
        <v>7457</v>
      </c>
      <c r="C3948" s="90" t="s">
        <v>7646</v>
      </c>
      <c r="D3948" s="90" t="s">
        <v>7681</v>
      </c>
    </row>
    <row r="3949" spans="1:4" s="176" customFormat="1" x14ac:dyDescent="0.3">
      <c r="A3949" s="89" t="s">
        <v>7456</v>
      </c>
      <c r="B3949" s="90" t="s">
        <v>7457</v>
      </c>
      <c r="C3949" s="90" t="s">
        <v>7646</v>
      </c>
      <c r="D3949" s="90" t="s">
        <v>7682</v>
      </c>
    </row>
    <row r="3950" spans="1:4" s="176" customFormat="1" x14ac:dyDescent="0.3">
      <c r="A3950" s="89" t="s">
        <v>7456</v>
      </c>
      <c r="B3950" s="90" t="s">
        <v>7457</v>
      </c>
      <c r="C3950" s="90" t="s">
        <v>7646</v>
      </c>
      <c r="D3950" s="90" t="s">
        <v>7683</v>
      </c>
    </row>
    <row r="3951" spans="1:4" s="176" customFormat="1" x14ac:dyDescent="0.3">
      <c r="A3951" s="89" t="s">
        <v>7456</v>
      </c>
      <c r="B3951" s="90" t="s">
        <v>7457</v>
      </c>
      <c r="C3951" s="90" t="s">
        <v>7646</v>
      </c>
      <c r="D3951" s="90" t="s">
        <v>4980</v>
      </c>
    </row>
    <row r="3952" spans="1:4" s="176" customFormat="1" x14ac:dyDescent="0.3">
      <c r="A3952" s="89" t="s">
        <v>7456</v>
      </c>
      <c r="B3952" s="90" t="s">
        <v>7457</v>
      </c>
      <c r="C3952" s="90" t="s">
        <v>7646</v>
      </c>
      <c r="D3952" s="90" t="s">
        <v>6222</v>
      </c>
    </row>
    <row r="3953" spans="1:4" s="176" customFormat="1" x14ac:dyDescent="0.3">
      <c r="A3953" s="89" t="s">
        <v>7456</v>
      </c>
      <c r="B3953" s="90" t="s">
        <v>7457</v>
      </c>
      <c r="C3953" s="90" t="s">
        <v>7646</v>
      </c>
      <c r="D3953" s="90" t="s">
        <v>7684</v>
      </c>
    </row>
    <row r="3954" spans="1:4" s="176" customFormat="1" x14ac:dyDescent="0.3">
      <c r="A3954" s="89" t="s">
        <v>7456</v>
      </c>
      <c r="B3954" s="90" t="s">
        <v>7457</v>
      </c>
      <c r="C3954" s="90" t="s">
        <v>7646</v>
      </c>
      <c r="D3954" s="90" t="s">
        <v>7685</v>
      </c>
    </row>
    <row r="3955" spans="1:4" s="176" customFormat="1" x14ac:dyDescent="0.3">
      <c r="A3955" s="89" t="s">
        <v>7456</v>
      </c>
      <c r="B3955" s="90" t="s">
        <v>7457</v>
      </c>
      <c r="C3955" s="90" t="s">
        <v>7646</v>
      </c>
      <c r="D3955" s="90" t="s">
        <v>4502</v>
      </c>
    </row>
    <row r="3956" spans="1:4" s="176" customFormat="1" x14ac:dyDescent="0.3">
      <c r="A3956" s="89" t="s">
        <v>528</v>
      </c>
      <c r="B3956" s="90" t="s">
        <v>7686</v>
      </c>
      <c r="C3956" s="90" t="s">
        <v>7687</v>
      </c>
      <c r="D3956" s="90" t="s">
        <v>7687</v>
      </c>
    </row>
    <row r="3957" spans="1:4" s="176" customFormat="1" x14ac:dyDescent="0.3">
      <c r="A3957" s="89" t="s">
        <v>528</v>
      </c>
      <c r="B3957" s="90" t="s">
        <v>7686</v>
      </c>
      <c r="C3957" s="90" t="s">
        <v>7687</v>
      </c>
      <c r="D3957" s="90" t="s">
        <v>7688</v>
      </c>
    </row>
    <row r="3958" spans="1:4" s="176" customFormat="1" x14ac:dyDescent="0.3">
      <c r="A3958" s="89" t="s">
        <v>528</v>
      </c>
      <c r="B3958" s="90" t="s">
        <v>7686</v>
      </c>
      <c r="C3958" s="90" t="s">
        <v>7687</v>
      </c>
      <c r="D3958" s="90" t="s">
        <v>7689</v>
      </c>
    </row>
    <row r="3959" spans="1:4" s="176" customFormat="1" x14ac:dyDescent="0.3">
      <c r="A3959" s="89" t="s">
        <v>528</v>
      </c>
      <c r="B3959" s="90" t="s">
        <v>7686</v>
      </c>
      <c r="C3959" s="90" t="s">
        <v>7687</v>
      </c>
      <c r="D3959" s="90" t="s">
        <v>7690</v>
      </c>
    </row>
    <row r="3960" spans="1:4" s="176" customFormat="1" x14ac:dyDescent="0.3">
      <c r="A3960" s="89" t="s">
        <v>528</v>
      </c>
      <c r="B3960" s="90" t="s">
        <v>7686</v>
      </c>
      <c r="C3960" s="90" t="s">
        <v>7687</v>
      </c>
      <c r="D3960" s="90" t="s">
        <v>7691</v>
      </c>
    </row>
    <row r="3961" spans="1:4" s="176" customFormat="1" x14ac:dyDescent="0.3">
      <c r="A3961" s="89" t="s">
        <v>528</v>
      </c>
      <c r="B3961" s="90" t="s">
        <v>7686</v>
      </c>
      <c r="C3961" s="90" t="s">
        <v>7687</v>
      </c>
      <c r="D3961" s="90" t="s">
        <v>7330</v>
      </c>
    </row>
    <row r="3962" spans="1:4" s="176" customFormat="1" x14ac:dyDescent="0.3">
      <c r="A3962" s="89" t="s">
        <v>528</v>
      </c>
      <c r="B3962" s="90" t="s">
        <v>7686</v>
      </c>
      <c r="C3962" s="90" t="s">
        <v>7687</v>
      </c>
      <c r="D3962" s="90" t="s">
        <v>7692</v>
      </c>
    </row>
    <row r="3963" spans="1:4" s="176" customFormat="1" x14ac:dyDescent="0.3">
      <c r="A3963" s="89" t="s">
        <v>528</v>
      </c>
      <c r="B3963" s="90" t="s">
        <v>7686</v>
      </c>
      <c r="C3963" s="90" t="s">
        <v>7687</v>
      </c>
      <c r="D3963" s="90" t="s">
        <v>7693</v>
      </c>
    </row>
    <row r="3964" spans="1:4" s="176" customFormat="1" x14ac:dyDescent="0.3">
      <c r="A3964" s="89" t="s">
        <v>528</v>
      </c>
      <c r="B3964" s="90" t="s">
        <v>7686</v>
      </c>
      <c r="C3964" s="90" t="s">
        <v>7687</v>
      </c>
      <c r="D3964" s="90" t="s">
        <v>7694</v>
      </c>
    </row>
    <row r="3965" spans="1:4" s="176" customFormat="1" x14ac:dyDescent="0.3">
      <c r="A3965" s="89" t="s">
        <v>528</v>
      </c>
      <c r="B3965" s="90" t="s">
        <v>7686</v>
      </c>
      <c r="C3965" s="90" t="s">
        <v>7687</v>
      </c>
      <c r="D3965" s="90" t="s">
        <v>7695</v>
      </c>
    </row>
    <row r="3966" spans="1:4" s="176" customFormat="1" x14ac:dyDescent="0.3">
      <c r="A3966" s="89" t="s">
        <v>528</v>
      </c>
      <c r="B3966" s="90" t="s">
        <v>7686</v>
      </c>
      <c r="C3966" s="90" t="s">
        <v>7687</v>
      </c>
      <c r="D3966" s="90" t="s">
        <v>4172</v>
      </c>
    </row>
    <row r="3967" spans="1:4" s="176" customFormat="1" x14ac:dyDescent="0.3">
      <c r="A3967" s="89" t="s">
        <v>528</v>
      </c>
      <c r="B3967" s="90" t="s">
        <v>7686</v>
      </c>
      <c r="C3967" s="90" t="s">
        <v>7687</v>
      </c>
      <c r="D3967" s="90" t="s">
        <v>7696</v>
      </c>
    </row>
    <row r="3968" spans="1:4" s="176" customFormat="1" x14ac:dyDescent="0.3">
      <c r="A3968" s="89" t="s">
        <v>528</v>
      </c>
      <c r="B3968" s="90" t="s">
        <v>7686</v>
      </c>
      <c r="C3968" s="90" t="s">
        <v>4358</v>
      </c>
      <c r="D3968" s="90" t="s">
        <v>7697</v>
      </c>
    </row>
    <row r="3969" spans="1:4" s="176" customFormat="1" x14ac:dyDescent="0.3">
      <c r="A3969" s="89" t="s">
        <v>528</v>
      </c>
      <c r="B3969" s="90" t="s">
        <v>7686</v>
      </c>
      <c r="C3969" s="90" t="s">
        <v>4358</v>
      </c>
      <c r="D3969" s="90" t="s">
        <v>7001</v>
      </c>
    </row>
    <row r="3970" spans="1:4" s="176" customFormat="1" x14ac:dyDescent="0.3">
      <c r="A3970" s="89" t="s">
        <v>528</v>
      </c>
      <c r="B3970" s="90" t="s">
        <v>7686</v>
      </c>
      <c r="C3970" s="90" t="s">
        <v>4358</v>
      </c>
      <c r="D3970" s="90" t="s">
        <v>7009</v>
      </c>
    </row>
    <row r="3971" spans="1:4" s="176" customFormat="1" x14ac:dyDescent="0.3">
      <c r="A3971" s="89" t="s">
        <v>528</v>
      </c>
      <c r="B3971" s="90" t="s">
        <v>7686</v>
      </c>
      <c r="C3971" s="90" t="s">
        <v>4358</v>
      </c>
      <c r="D3971" s="90" t="s">
        <v>7698</v>
      </c>
    </row>
    <row r="3972" spans="1:4" s="176" customFormat="1" x14ac:dyDescent="0.3">
      <c r="A3972" s="89" t="s">
        <v>528</v>
      </c>
      <c r="B3972" s="90" t="s">
        <v>7686</v>
      </c>
      <c r="C3972" s="90" t="s">
        <v>4358</v>
      </c>
      <c r="D3972" s="90" t="s">
        <v>7121</v>
      </c>
    </row>
    <row r="3973" spans="1:4" s="176" customFormat="1" x14ac:dyDescent="0.3">
      <c r="A3973" s="89" t="s">
        <v>528</v>
      </c>
      <c r="B3973" s="90" t="s">
        <v>7686</v>
      </c>
      <c r="C3973" s="90" t="s">
        <v>4358</v>
      </c>
      <c r="D3973" s="90" t="s">
        <v>7699</v>
      </c>
    </row>
    <row r="3974" spans="1:4" s="176" customFormat="1" x14ac:dyDescent="0.3">
      <c r="A3974" s="89" t="s">
        <v>528</v>
      </c>
      <c r="B3974" s="90" t="s">
        <v>7686</v>
      </c>
      <c r="C3974" s="90" t="s">
        <v>4358</v>
      </c>
      <c r="D3974" s="90" t="s">
        <v>7700</v>
      </c>
    </row>
    <row r="3975" spans="1:4" s="176" customFormat="1" x14ac:dyDescent="0.3">
      <c r="A3975" s="89" t="s">
        <v>528</v>
      </c>
      <c r="B3975" s="90" t="s">
        <v>7686</v>
      </c>
      <c r="C3975" s="90" t="s">
        <v>4358</v>
      </c>
      <c r="D3975" s="90" t="s">
        <v>5544</v>
      </c>
    </row>
    <row r="3976" spans="1:4" s="176" customFormat="1" x14ac:dyDescent="0.3">
      <c r="A3976" s="89" t="s">
        <v>528</v>
      </c>
      <c r="B3976" s="90" t="s">
        <v>7686</v>
      </c>
      <c r="C3976" s="90" t="s">
        <v>4358</v>
      </c>
      <c r="D3976" s="90" t="s">
        <v>4168</v>
      </c>
    </row>
    <row r="3977" spans="1:4" s="176" customFormat="1" x14ac:dyDescent="0.3">
      <c r="A3977" s="89" t="s">
        <v>528</v>
      </c>
      <c r="B3977" s="90" t="s">
        <v>7686</v>
      </c>
      <c r="C3977" s="90" t="s">
        <v>4358</v>
      </c>
      <c r="D3977" s="90" t="s">
        <v>7701</v>
      </c>
    </row>
    <row r="3978" spans="1:4" s="176" customFormat="1" x14ac:dyDescent="0.3">
      <c r="A3978" s="89" t="s">
        <v>528</v>
      </c>
      <c r="B3978" s="90" t="s">
        <v>7686</v>
      </c>
      <c r="C3978" s="90" t="s">
        <v>4358</v>
      </c>
      <c r="D3978" s="90" t="s">
        <v>7702</v>
      </c>
    </row>
    <row r="3979" spans="1:4" s="176" customFormat="1" x14ac:dyDescent="0.3">
      <c r="A3979" s="89" t="s">
        <v>528</v>
      </c>
      <c r="B3979" s="90" t="s">
        <v>7686</v>
      </c>
      <c r="C3979" s="90" t="s">
        <v>4358</v>
      </c>
      <c r="D3979" s="90" t="s">
        <v>5820</v>
      </c>
    </row>
    <row r="3980" spans="1:4" s="176" customFormat="1" x14ac:dyDescent="0.3">
      <c r="A3980" s="89" t="s">
        <v>528</v>
      </c>
      <c r="B3980" s="90" t="s">
        <v>7686</v>
      </c>
      <c r="C3980" s="90" t="s">
        <v>4358</v>
      </c>
      <c r="D3980" s="90" t="s">
        <v>7703</v>
      </c>
    </row>
    <row r="3981" spans="1:4" s="176" customFormat="1" x14ac:dyDescent="0.3">
      <c r="A3981" s="89" t="s">
        <v>528</v>
      </c>
      <c r="B3981" s="90" t="s">
        <v>7686</v>
      </c>
      <c r="C3981" s="90" t="s">
        <v>4358</v>
      </c>
      <c r="D3981" s="90" t="s">
        <v>7704</v>
      </c>
    </row>
    <row r="3982" spans="1:4" s="176" customFormat="1" x14ac:dyDescent="0.3">
      <c r="A3982" s="89" t="s">
        <v>528</v>
      </c>
      <c r="B3982" s="90" t="s">
        <v>7686</v>
      </c>
      <c r="C3982" s="90" t="s">
        <v>4358</v>
      </c>
      <c r="D3982" s="90" t="s">
        <v>7705</v>
      </c>
    </row>
    <row r="3983" spans="1:4" s="176" customFormat="1" x14ac:dyDescent="0.3">
      <c r="A3983" s="89" t="s">
        <v>528</v>
      </c>
      <c r="B3983" s="90" t="s">
        <v>7686</v>
      </c>
      <c r="C3983" s="90" t="s">
        <v>4358</v>
      </c>
      <c r="D3983" s="90" t="s">
        <v>7706</v>
      </c>
    </row>
    <row r="3984" spans="1:4" s="176" customFormat="1" x14ac:dyDescent="0.3">
      <c r="A3984" s="89" t="s">
        <v>528</v>
      </c>
      <c r="B3984" s="90" t="s">
        <v>7686</v>
      </c>
      <c r="C3984" s="90" t="s">
        <v>7707</v>
      </c>
      <c r="D3984" s="90" t="s">
        <v>7708</v>
      </c>
    </row>
    <row r="3985" spans="1:4" s="176" customFormat="1" x14ac:dyDescent="0.3">
      <c r="A3985" s="89" t="s">
        <v>528</v>
      </c>
      <c r="B3985" s="90" t="s">
        <v>7686</v>
      </c>
      <c r="C3985" s="90" t="s">
        <v>7707</v>
      </c>
      <c r="D3985" s="90" t="s">
        <v>6250</v>
      </c>
    </row>
    <row r="3986" spans="1:4" s="176" customFormat="1" x14ac:dyDescent="0.3">
      <c r="A3986" s="89" t="s">
        <v>528</v>
      </c>
      <c r="B3986" s="90" t="s">
        <v>7686</v>
      </c>
      <c r="C3986" s="90" t="s">
        <v>7707</v>
      </c>
      <c r="D3986" s="90" t="s">
        <v>7709</v>
      </c>
    </row>
    <row r="3987" spans="1:4" s="176" customFormat="1" x14ac:dyDescent="0.3">
      <c r="A3987" s="89" t="s">
        <v>528</v>
      </c>
      <c r="B3987" s="90" t="s">
        <v>7686</v>
      </c>
      <c r="C3987" s="90" t="s">
        <v>7707</v>
      </c>
      <c r="D3987" s="90" t="s">
        <v>7710</v>
      </c>
    </row>
    <row r="3988" spans="1:4" s="176" customFormat="1" x14ac:dyDescent="0.3">
      <c r="A3988" s="89" t="s">
        <v>528</v>
      </c>
      <c r="B3988" s="90" t="s">
        <v>7686</v>
      </c>
      <c r="C3988" s="90" t="s">
        <v>7707</v>
      </c>
      <c r="D3988" s="90" t="s">
        <v>7711</v>
      </c>
    </row>
    <row r="3989" spans="1:4" s="176" customFormat="1" x14ac:dyDescent="0.3">
      <c r="A3989" s="89" t="s">
        <v>528</v>
      </c>
      <c r="B3989" s="90" t="s">
        <v>7686</v>
      </c>
      <c r="C3989" s="90" t="s">
        <v>7707</v>
      </c>
      <c r="D3989" s="90" t="s">
        <v>6425</v>
      </c>
    </row>
    <row r="3990" spans="1:4" s="176" customFormat="1" x14ac:dyDescent="0.3">
      <c r="A3990" s="89" t="s">
        <v>528</v>
      </c>
      <c r="B3990" s="90" t="s">
        <v>7686</v>
      </c>
      <c r="C3990" s="90" t="s">
        <v>7707</v>
      </c>
      <c r="D3990" s="90" t="s">
        <v>4042</v>
      </c>
    </row>
    <row r="3991" spans="1:4" s="176" customFormat="1" x14ac:dyDescent="0.3">
      <c r="A3991" s="89" t="s">
        <v>528</v>
      </c>
      <c r="B3991" s="90" t="s">
        <v>7686</v>
      </c>
      <c r="C3991" s="90" t="s">
        <v>7707</v>
      </c>
      <c r="D3991" s="90" t="s">
        <v>4426</v>
      </c>
    </row>
    <row r="3992" spans="1:4" s="176" customFormat="1" x14ac:dyDescent="0.3">
      <c r="A3992" s="89" t="s">
        <v>528</v>
      </c>
      <c r="B3992" s="90" t="s">
        <v>7686</v>
      </c>
      <c r="C3992" s="90" t="s">
        <v>7707</v>
      </c>
      <c r="D3992" s="90" t="s">
        <v>5728</v>
      </c>
    </row>
    <row r="3993" spans="1:4" s="176" customFormat="1" x14ac:dyDescent="0.3">
      <c r="A3993" s="89" t="s">
        <v>528</v>
      </c>
      <c r="B3993" s="90" t="s">
        <v>7686</v>
      </c>
      <c r="C3993" s="90" t="s">
        <v>7707</v>
      </c>
      <c r="D3993" s="90" t="s">
        <v>5136</v>
      </c>
    </row>
    <row r="3994" spans="1:4" s="176" customFormat="1" x14ac:dyDescent="0.3">
      <c r="A3994" s="89" t="s">
        <v>528</v>
      </c>
      <c r="B3994" s="90" t="s">
        <v>7686</v>
      </c>
      <c r="C3994" s="90" t="s">
        <v>7707</v>
      </c>
      <c r="D3994" s="90" t="s">
        <v>6451</v>
      </c>
    </row>
    <row r="3995" spans="1:4" s="176" customFormat="1" x14ac:dyDescent="0.3">
      <c r="A3995" s="89" t="s">
        <v>528</v>
      </c>
      <c r="B3995" s="90" t="s">
        <v>7686</v>
      </c>
      <c r="C3995" s="90" t="s">
        <v>7707</v>
      </c>
      <c r="D3995" s="90" t="s">
        <v>7701</v>
      </c>
    </row>
    <row r="3996" spans="1:4" s="176" customFormat="1" x14ac:dyDescent="0.3">
      <c r="A3996" s="89" t="s">
        <v>528</v>
      </c>
      <c r="B3996" s="90" t="s">
        <v>7686</v>
      </c>
      <c r="C3996" s="90" t="s">
        <v>7707</v>
      </c>
      <c r="D3996" s="90" t="s">
        <v>7547</v>
      </c>
    </row>
    <row r="3997" spans="1:4" s="176" customFormat="1" x14ac:dyDescent="0.3">
      <c r="A3997" s="89" t="s">
        <v>528</v>
      </c>
      <c r="B3997" s="90" t="s">
        <v>7686</v>
      </c>
      <c r="C3997" s="90" t="s">
        <v>7707</v>
      </c>
      <c r="D3997" s="90" t="s">
        <v>6199</v>
      </c>
    </row>
    <row r="3998" spans="1:4" s="176" customFormat="1" x14ac:dyDescent="0.3">
      <c r="A3998" s="89" t="s">
        <v>528</v>
      </c>
      <c r="B3998" s="90" t="s">
        <v>7686</v>
      </c>
      <c r="C3998" s="90" t="s">
        <v>7707</v>
      </c>
      <c r="D3998" s="90" t="s">
        <v>7712</v>
      </c>
    </row>
    <row r="3999" spans="1:4" s="176" customFormat="1" x14ac:dyDescent="0.3">
      <c r="A3999" s="89" t="s">
        <v>528</v>
      </c>
      <c r="B3999" s="90" t="s">
        <v>7686</v>
      </c>
      <c r="C3999" s="90" t="s">
        <v>7707</v>
      </c>
      <c r="D3999" s="90" t="s">
        <v>7713</v>
      </c>
    </row>
    <row r="4000" spans="1:4" s="176" customFormat="1" x14ac:dyDescent="0.3">
      <c r="A4000" s="89" t="s">
        <v>528</v>
      </c>
      <c r="B4000" s="90" t="s">
        <v>7686</v>
      </c>
      <c r="C4000" s="90" t="s">
        <v>7707</v>
      </c>
      <c r="D4000" s="90" t="s">
        <v>7714</v>
      </c>
    </row>
    <row r="4001" spans="1:4" s="176" customFormat="1" x14ac:dyDescent="0.3">
      <c r="A4001" s="89" t="s">
        <v>528</v>
      </c>
      <c r="B4001" s="90" t="s">
        <v>7686</v>
      </c>
      <c r="C4001" s="90" t="s">
        <v>7707</v>
      </c>
      <c r="D4001" s="90" t="s">
        <v>7715</v>
      </c>
    </row>
    <row r="4002" spans="1:4" s="176" customFormat="1" x14ac:dyDescent="0.3">
      <c r="A4002" s="89" t="s">
        <v>528</v>
      </c>
      <c r="B4002" s="90" t="s">
        <v>7686</v>
      </c>
      <c r="C4002" s="90" t="s">
        <v>7707</v>
      </c>
      <c r="D4002" s="90" t="s">
        <v>7716</v>
      </c>
    </row>
    <row r="4003" spans="1:4" s="176" customFormat="1" x14ac:dyDescent="0.3">
      <c r="A4003" s="89" t="s">
        <v>528</v>
      </c>
      <c r="B4003" s="90" t="s">
        <v>7686</v>
      </c>
      <c r="C4003" s="90" t="s">
        <v>7707</v>
      </c>
      <c r="D4003" s="90" t="s">
        <v>7717</v>
      </c>
    </row>
    <row r="4004" spans="1:4" s="176" customFormat="1" x14ac:dyDescent="0.3">
      <c r="A4004" s="89" t="s">
        <v>528</v>
      </c>
      <c r="B4004" s="90" t="s">
        <v>7686</v>
      </c>
      <c r="C4004" s="90" t="s">
        <v>7707</v>
      </c>
      <c r="D4004" s="90" t="s">
        <v>4792</v>
      </c>
    </row>
    <row r="4005" spans="1:4" s="176" customFormat="1" x14ac:dyDescent="0.3">
      <c r="A4005" s="89" t="s">
        <v>528</v>
      </c>
      <c r="B4005" s="90" t="s">
        <v>7686</v>
      </c>
      <c r="C4005" s="90" t="s">
        <v>7707</v>
      </c>
      <c r="D4005" s="90" t="s">
        <v>7718</v>
      </c>
    </row>
    <row r="4006" spans="1:4" s="176" customFormat="1" x14ac:dyDescent="0.3">
      <c r="A4006" s="89" t="s">
        <v>528</v>
      </c>
      <c r="B4006" s="90" t="s">
        <v>7686</v>
      </c>
      <c r="C4006" s="90" t="s">
        <v>7707</v>
      </c>
      <c r="D4006" s="90" t="s">
        <v>6051</v>
      </c>
    </row>
    <row r="4007" spans="1:4" s="176" customFormat="1" x14ac:dyDescent="0.3">
      <c r="A4007" s="89" t="s">
        <v>528</v>
      </c>
      <c r="B4007" s="90" t="s">
        <v>7686</v>
      </c>
      <c r="C4007" s="90" t="s">
        <v>7707</v>
      </c>
      <c r="D4007" s="90" t="s">
        <v>7719</v>
      </c>
    </row>
    <row r="4008" spans="1:4" s="176" customFormat="1" x14ac:dyDescent="0.3">
      <c r="A4008" s="89" t="s">
        <v>528</v>
      </c>
      <c r="B4008" s="90" t="s">
        <v>7686</v>
      </c>
      <c r="C4008" s="90" t="s">
        <v>7720</v>
      </c>
      <c r="D4008" s="90" t="s">
        <v>5601</v>
      </c>
    </row>
    <row r="4009" spans="1:4" s="176" customFormat="1" x14ac:dyDescent="0.3">
      <c r="A4009" s="89" t="s">
        <v>528</v>
      </c>
      <c r="B4009" s="90" t="s">
        <v>7686</v>
      </c>
      <c r="C4009" s="90" t="s">
        <v>7720</v>
      </c>
      <c r="D4009" s="90" t="s">
        <v>6877</v>
      </c>
    </row>
    <row r="4010" spans="1:4" s="176" customFormat="1" x14ac:dyDescent="0.3">
      <c r="A4010" s="89" t="s">
        <v>528</v>
      </c>
      <c r="B4010" s="90" t="s">
        <v>7686</v>
      </c>
      <c r="C4010" s="90" t="s">
        <v>7720</v>
      </c>
      <c r="D4010" s="90" t="s">
        <v>7721</v>
      </c>
    </row>
    <row r="4011" spans="1:4" s="176" customFormat="1" x14ac:dyDescent="0.3">
      <c r="A4011" s="89" t="s">
        <v>528</v>
      </c>
      <c r="B4011" s="90" t="s">
        <v>7686</v>
      </c>
      <c r="C4011" s="90" t="s">
        <v>7720</v>
      </c>
      <c r="D4011" s="90" t="s">
        <v>7722</v>
      </c>
    </row>
    <row r="4012" spans="1:4" s="176" customFormat="1" x14ac:dyDescent="0.3">
      <c r="A4012" s="89" t="s">
        <v>528</v>
      </c>
      <c r="B4012" s="90" t="s">
        <v>7686</v>
      </c>
      <c r="C4012" s="90" t="s">
        <v>7720</v>
      </c>
      <c r="D4012" s="90" t="s">
        <v>7723</v>
      </c>
    </row>
    <row r="4013" spans="1:4" s="176" customFormat="1" x14ac:dyDescent="0.3">
      <c r="A4013" s="89" t="s">
        <v>528</v>
      </c>
      <c r="B4013" s="90" t="s">
        <v>7686</v>
      </c>
      <c r="C4013" s="90" t="s">
        <v>7720</v>
      </c>
      <c r="D4013" s="90" t="s">
        <v>5873</v>
      </c>
    </row>
    <row r="4014" spans="1:4" s="176" customFormat="1" x14ac:dyDescent="0.3">
      <c r="A4014" s="89" t="s">
        <v>528</v>
      </c>
      <c r="B4014" s="90" t="s">
        <v>7686</v>
      </c>
      <c r="C4014" s="90" t="s">
        <v>7720</v>
      </c>
      <c r="D4014" s="90" t="s">
        <v>5190</v>
      </c>
    </row>
    <row r="4015" spans="1:4" s="176" customFormat="1" x14ac:dyDescent="0.3">
      <c r="A4015" s="89" t="s">
        <v>528</v>
      </c>
      <c r="B4015" s="90" t="s">
        <v>7686</v>
      </c>
      <c r="C4015" s="90" t="s">
        <v>7720</v>
      </c>
      <c r="D4015" s="90" t="s">
        <v>7724</v>
      </c>
    </row>
    <row r="4016" spans="1:4" s="176" customFormat="1" x14ac:dyDescent="0.3">
      <c r="A4016" s="89" t="s">
        <v>528</v>
      </c>
      <c r="B4016" s="90" t="s">
        <v>7686</v>
      </c>
      <c r="C4016" s="90" t="s">
        <v>7720</v>
      </c>
      <c r="D4016" s="90" t="s">
        <v>7725</v>
      </c>
    </row>
    <row r="4017" spans="1:4" s="176" customFormat="1" x14ac:dyDescent="0.3">
      <c r="A4017" s="89" t="s">
        <v>528</v>
      </c>
      <c r="B4017" s="90" t="s">
        <v>7686</v>
      </c>
      <c r="C4017" s="90" t="s">
        <v>7720</v>
      </c>
      <c r="D4017" s="90" t="s">
        <v>7726</v>
      </c>
    </row>
    <row r="4018" spans="1:4" s="176" customFormat="1" x14ac:dyDescent="0.3">
      <c r="A4018" s="89" t="s">
        <v>528</v>
      </c>
      <c r="B4018" s="90" t="s">
        <v>7686</v>
      </c>
      <c r="C4018" s="90" t="s">
        <v>7720</v>
      </c>
      <c r="D4018" s="90" t="s">
        <v>6412</v>
      </c>
    </row>
    <row r="4019" spans="1:4" s="176" customFormat="1" x14ac:dyDescent="0.3">
      <c r="A4019" s="89" t="s">
        <v>528</v>
      </c>
      <c r="B4019" s="90" t="s">
        <v>7686</v>
      </c>
      <c r="C4019" s="90" t="s">
        <v>7720</v>
      </c>
      <c r="D4019" s="90" t="s">
        <v>7727</v>
      </c>
    </row>
    <row r="4020" spans="1:4" s="176" customFormat="1" x14ac:dyDescent="0.3">
      <c r="A4020" s="89" t="s">
        <v>528</v>
      </c>
      <c r="B4020" s="90" t="s">
        <v>7686</v>
      </c>
      <c r="C4020" s="90" t="s">
        <v>7720</v>
      </c>
      <c r="D4020" s="90" t="s">
        <v>7728</v>
      </c>
    </row>
    <row r="4021" spans="1:4" s="176" customFormat="1" x14ac:dyDescent="0.3">
      <c r="A4021" s="89" t="s">
        <v>528</v>
      </c>
      <c r="B4021" s="90" t="s">
        <v>7686</v>
      </c>
      <c r="C4021" s="90" t="s">
        <v>7720</v>
      </c>
      <c r="D4021" s="90" t="s">
        <v>7729</v>
      </c>
    </row>
    <row r="4022" spans="1:4" s="176" customFormat="1" x14ac:dyDescent="0.3">
      <c r="A4022" s="89" t="s">
        <v>528</v>
      </c>
      <c r="B4022" s="90" t="s">
        <v>7686</v>
      </c>
      <c r="C4022" s="90" t="s">
        <v>7720</v>
      </c>
      <c r="D4022" s="90" t="s">
        <v>7730</v>
      </c>
    </row>
    <row r="4023" spans="1:4" s="176" customFormat="1" x14ac:dyDescent="0.3">
      <c r="A4023" s="89" t="s">
        <v>528</v>
      </c>
      <c r="B4023" s="90" t="s">
        <v>7686</v>
      </c>
      <c r="C4023" s="90" t="s">
        <v>7720</v>
      </c>
      <c r="D4023" s="90" t="s">
        <v>7731</v>
      </c>
    </row>
    <row r="4024" spans="1:4" s="176" customFormat="1" x14ac:dyDescent="0.3">
      <c r="A4024" s="89" t="s">
        <v>528</v>
      </c>
      <c r="B4024" s="90" t="s">
        <v>7686</v>
      </c>
      <c r="C4024" s="90" t="s">
        <v>7720</v>
      </c>
      <c r="D4024" s="90" t="s">
        <v>7732</v>
      </c>
    </row>
    <row r="4025" spans="1:4" s="176" customFormat="1" x14ac:dyDescent="0.3">
      <c r="A4025" s="89" t="s">
        <v>528</v>
      </c>
      <c r="B4025" s="90" t="s">
        <v>7686</v>
      </c>
      <c r="C4025" s="90" t="s">
        <v>7720</v>
      </c>
      <c r="D4025" s="90" t="s">
        <v>6976</v>
      </c>
    </row>
    <row r="4026" spans="1:4" s="176" customFormat="1" x14ac:dyDescent="0.3">
      <c r="A4026" s="89" t="s">
        <v>528</v>
      </c>
      <c r="B4026" s="90" t="s">
        <v>7686</v>
      </c>
      <c r="C4026" s="90" t="s">
        <v>7720</v>
      </c>
      <c r="D4026" s="90" t="s">
        <v>7733</v>
      </c>
    </row>
    <row r="4027" spans="1:4" s="176" customFormat="1" x14ac:dyDescent="0.3">
      <c r="A4027" s="89" t="s">
        <v>528</v>
      </c>
      <c r="B4027" s="90" t="s">
        <v>7686</v>
      </c>
      <c r="C4027" s="90" t="s">
        <v>7720</v>
      </c>
      <c r="D4027" s="90" t="s">
        <v>7734</v>
      </c>
    </row>
    <row r="4028" spans="1:4" s="176" customFormat="1" x14ac:dyDescent="0.3">
      <c r="A4028" s="89" t="s">
        <v>528</v>
      </c>
      <c r="B4028" s="90" t="s">
        <v>7686</v>
      </c>
      <c r="C4028" s="90" t="s">
        <v>7720</v>
      </c>
      <c r="D4028" s="90" t="s">
        <v>6931</v>
      </c>
    </row>
    <row r="4029" spans="1:4" s="176" customFormat="1" x14ac:dyDescent="0.3">
      <c r="A4029" s="89" t="s">
        <v>528</v>
      </c>
      <c r="B4029" s="90" t="s">
        <v>7686</v>
      </c>
      <c r="C4029" s="90" t="s">
        <v>7720</v>
      </c>
      <c r="D4029" s="90" t="s">
        <v>7735</v>
      </c>
    </row>
    <row r="4030" spans="1:4" s="176" customFormat="1" x14ac:dyDescent="0.3">
      <c r="A4030" s="89" t="s">
        <v>528</v>
      </c>
      <c r="B4030" s="90" t="s">
        <v>7686</v>
      </c>
      <c r="C4030" s="90" t="s">
        <v>7720</v>
      </c>
      <c r="D4030" s="90" t="s">
        <v>7736</v>
      </c>
    </row>
    <row r="4031" spans="1:4" s="176" customFormat="1" x14ac:dyDescent="0.3">
      <c r="A4031" s="89" t="s">
        <v>528</v>
      </c>
      <c r="B4031" s="90" t="s">
        <v>7686</v>
      </c>
      <c r="C4031" s="90" t="s">
        <v>7720</v>
      </c>
      <c r="D4031" s="90" t="s">
        <v>7737</v>
      </c>
    </row>
    <row r="4032" spans="1:4" s="176" customFormat="1" x14ac:dyDescent="0.3">
      <c r="A4032" s="89" t="s">
        <v>528</v>
      </c>
      <c r="B4032" s="90" t="s">
        <v>7686</v>
      </c>
      <c r="C4032" s="90" t="s">
        <v>7720</v>
      </c>
      <c r="D4032" s="90" t="s">
        <v>7738</v>
      </c>
    </row>
    <row r="4033" spans="1:4" s="176" customFormat="1" x14ac:dyDescent="0.3">
      <c r="A4033" s="89" t="s">
        <v>528</v>
      </c>
      <c r="B4033" s="90" t="s">
        <v>7686</v>
      </c>
      <c r="C4033" s="90" t="s">
        <v>7720</v>
      </c>
      <c r="D4033" s="90" t="s">
        <v>7739</v>
      </c>
    </row>
    <row r="4034" spans="1:4" s="176" customFormat="1" x14ac:dyDescent="0.3">
      <c r="A4034" s="89" t="s">
        <v>528</v>
      </c>
      <c r="B4034" s="90" t="s">
        <v>7686</v>
      </c>
      <c r="C4034" s="90" t="s">
        <v>7720</v>
      </c>
      <c r="D4034" s="90" t="s">
        <v>7740</v>
      </c>
    </row>
    <row r="4035" spans="1:4" s="176" customFormat="1" x14ac:dyDescent="0.3">
      <c r="A4035" s="89" t="s">
        <v>528</v>
      </c>
      <c r="B4035" s="90" t="s">
        <v>7686</v>
      </c>
      <c r="C4035" s="90" t="s">
        <v>7720</v>
      </c>
      <c r="D4035" s="90" t="s">
        <v>4682</v>
      </c>
    </row>
    <row r="4036" spans="1:4" s="176" customFormat="1" x14ac:dyDescent="0.3">
      <c r="A4036" s="89" t="s">
        <v>528</v>
      </c>
      <c r="B4036" s="90" t="s">
        <v>7686</v>
      </c>
      <c r="C4036" s="90" t="s">
        <v>7720</v>
      </c>
      <c r="D4036" s="90" t="s">
        <v>7741</v>
      </c>
    </row>
    <row r="4037" spans="1:4" s="176" customFormat="1" x14ac:dyDescent="0.3">
      <c r="A4037" s="89" t="s">
        <v>528</v>
      </c>
      <c r="B4037" s="90" t="s">
        <v>7686</v>
      </c>
      <c r="C4037" s="90" t="s">
        <v>7720</v>
      </c>
      <c r="D4037" s="90" t="s">
        <v>7742</v>
      </c>
    </row>
    <row r="4038" spans="1:4" s="176" customFormat="1" x14ac:dyDescent="0.3">
      <c r="A4038" s="89" t="s">
        <v>528</v>
      </c>
      <c r="B4038" s="90" t="s">
        <v>7686</v>
      </c>
      <c r="C4038" s="90" t="s">
        <v>7720</v>
      </c>
      <c r="D4038" s="90" t="s">
        <v>6856</v>
      </c>
    </row>
    <row r="4039" spans="1:4" s="176" customFormat="1" x14ac:dyDescent="0.3">
      <c r="A4039" s="89" t="s">
        <v>528</v>
      </c>
      <c r="B4039" s="90" t="s">
        <v>7686</v>
      </c>
      <c r="C4039" s="90" t="s">
        <v>7720</v>
      </c>
      <c r="D4039" s="90" t="s">
        <v>7743</v>
      </c>
    </row>
    <row r="4040" spans="1:4" s="176" customFormat="1" x14ac:dyDescent="0.3">
      <c r="A4040" s="89" t="s">
        <v>528</v>
      </c>
      <c r="B4040" s="90" t="s">
        <v>7686</v>
      </c>
      <c r="C4040" s="90" t="s">
        <v>7720</v>
      </c>
      <c r="D4040" s="90" t="s">
        <v>7744</v>
      </c>
    </row>
    <row r="4041" spans="1:4" s="176" customFormat="1" x14ac:dyDescent="0.3">
      <c r="A4041" s="89" t="s">
        <v>528</v>
      </c>
      <c r="B4041" s="90" t="s">
        <v>7686</v>
      </c>
      <c r="C4041" s="90" t="s">
        <v>7745</v>
      </c>
      <c r="D4041" s="90" t="s">
        <v>7746</v>
      </c>
    </row>
    <row r="4042" spans="1:4" s="176" customFormat="1" x14ac:dyDescent="0.3">
      <c r="A4042" s="89" t="s">
        <v>528</v>
      </c>
      <c r="B4042" s="90" t="s">
        <v>7686</v>
      </c>
      <c r="C4042" s="90" t="s">
        <v>7745</v>
      </c>
      <c r="D4042" s="90" t="s">
        <v>7423</v>
      </c>
    </row>
    <row r="4043" spans="1:4" s="176" customFormat="1" x14ac:dyDescent="0.3">
      <c r="A4043" s="89" t="s">
        <v>528</v>
      </c>
      <c r="B4043" s="90" t="s">
        <v>7686</v>
      </c>
      <c r="C4043" s="90" t="s">
        <v>7745</v>
      </c>
      <c r="D4043" s="90" t="s">
        <v>7745</v>
      </c>
    </row>
    <row r="4044" spans="1:4" s="176" customFormat="1" x14ac:dyDescent="0.3">
      <c r="A4044" s="89" t="s">
        <v>528</v>
      </c>
      <c r="B4044" s="90" t="s">
        <v>7686</v>
      </c>
      <c r="C4044" s="90" t="s">
        <v>7745</v>
      </c>
      <c r="D4044" s="90" t="s">
        <v>7747</v>
      </c>
    </row>
    <row r="4045" spans="1:4" s="176" customFormat="1" x14ac:dyDescent="0.3">
      <c r="A4045" s="89" t="s">
        <v>528</v>
      </c>
      <c r="B4045" s="90" t="s">
        <v>7686</v>
      </c>
      <c r="C4045" s="90" t="s">
        <v>7745</v>
      </c>
      <c r="D4045" s="90" t="s">
        <v>4539</v>
      </c>
    </row>
    <row r="4046" spans="1:4" s="176" customFormat="1" x14ac:dyDescent="0.3">
      <c r="A4046" s="89" t="s">
        <v>528</v>
      </c>
      <c r="B4046" s="90" t="s">
        <v>7686</v>
      </c>
      <c r="C4046" s="90" t="s">
        <v>7745</v>
      </c>
      <c r="D4046" s="90" t="s">
        <v>7748</v>
      </c>
    </row>
    <row r="4047" spans="1:4" s="176" customFormat="1" x14ac:dyDescent="0.3">
      <c r="A4047" s="89" t="s">
        <v>528</v>
      </c>
      <c r="B4047" s="90" t="s">
        <v>7686</v>
      </c>
      <c r="C4047" s="90" t="s">
        <v>7745</v>
      </c>
      <c r="D4047" s="90" t="s">
        <v>4704</v>
      </c>
    </row>
    <row r="4048" spans="1:4" s="176" customFormat="1" x14ac:dyDescent="0.3">
      <c r="A4048" s="89" t="s">
        <v>528</v>
      </c>
      <c r="B4048" s="90" t="s">
        <v>7686</v>
      </c>
      <c r="C4048" s="90" t="s">
        <v>7745</v>
      </c>
      <c r="D4048" s="90" t="s">
        <v>6767</v>
      </c>
    </row>
    <row r="4049" spans="1:4" s="176" customFormat="1" x14ac:dyDescent="0.3">
      <c r="A4049" s="89" t="s">
        <v>528</v>
      </c>
      <c r="B4049" s="90" t="s">
        <v>7686</v>
      </c>
      <c r="C4049" s="90" t="s">
        <v>7745</v>
      </c>
      <c r="D4049" s="90" t="s">
        <v>7749</v>
      </c>
    </row>
    <row r="4050" spans="1:4" s="176" customFormat="1" x14ac:dyDescent="0.3">
      <c r="A4050" s="89" t="s">
        <v>528</v>
      </c>
      <c r="B4050" s="90" t="s">
        <v>7686</v>
      </c>
      <c r="C4050" s="90" t="s">
        <v>7745</v>
      </c>
      <c r="D4050" s="90" t="s">
        <v>7750</v>
      </c>
    </row>
    <row r="4051" spans="1:4" s="176" customFormat="1" x14ac:dyDescent="0.3">
      <c r="A4051" s="89" t="s">
        <v>528</v>
      </c>
      <c r="B4051" s="90" t="s">
        <v>7686</v>
      </c>
      <c r="C4051" s="90" t="s">
        <v>7745</v>
      </c>
      <c r="D4051" s="90" t="s">
        <v>7608</v>
      </c>
    </row>
    <row r="4052" spans="1:4" s="176" customFormat="1" x14ac:dyDescent="0.3">
      <c r="A4052" s="89" t="s">
        <v>528</v>
      </c>
      <c r="B4052" s="90" t="s">
        <v>7686</v>
      </c>
      <c r="C4052" s="90" t="s">
        <v>7745</v>
      </c>
      <c r="D4052" s="90" t="s">
        <v>7751</v>
      </c>
    </row>
    <row r="4053" spans="1:4" s="176" customFormat="1" x14ac:dyDescent="0.3">
      <c r="A4053" s="89" t="s">
        <v>528</v>
      </c>
      <c r="B4053" s="90" t="s">
        <v>7686</v>
      </c>
      <c r="C4053" s="90" t="s">
        <v>7745</v>
      </c>
      <c r="D4053" s="90" t="s">
        <v>6115</v>
      </c>
    </row>
    <row r="4054" spans="1:4" s="176" customFormat="1" x14ac:dyDescent="0.3">
      <c r="A4054" s="89" t="s">
        <v>528</v>
      </c>
      <c r="B4054" s="90" t="s">
        <v>7686</v>
      </c>
      <c r="C4054" s="90" t="s">
        <v>7745</v>
      </c>
      <c r="D4054" s="90" t="s">
        <v>4792</v>
      </c>
    </row>
    <row r="4055" spans="1:4" s="176" customFormat="1" x14ac:dyDescent="0.3">
      <c r="A4055" s="89" t="s">
        <v>528</v>
      </c>
      <c r="B4055" s="90" t="s">
        <v>7686</v>
      </c>
      <c r="C4055" s="90" t="s">
        <v>7745</v>
      </c>
      <c r="D4055" s="90" t="s">
        <v>7752</v>
      </c>
    </row>
    <row r="4056" spans="1:4" s="176" customFormat="1" x14ac:dyDescent="0.3">
      <c r="A4056" s="89" t="s">
        <v>528</v>
      </c>
      <c r="B4056" s="90" t="s">
        <v>7686</v>
      </c>
      <c r="C4056" s="90" t="s">
        <v>7745</v>
      </c>
      <c r="D4056" s="90" t="s">
        <v>7753</v>
      </c>
    </row>
    <row r="4057" spans="1:4" s="176" customFormat="1" x14ac:dyDescent="0.3">
      <c r="A4057" s="89" t="s">
        <v>528</v>
      </c>
      <c r="B4057" s="90" t="s">
        <v>7686</v>
      </c>
      <c r="C4057" s="90" t="s">
        <v>7745</v>
      </c>
      <c r="D4057" s="90" t="s">
        <v>7754</v>
      </c>
    </row>
    <row r="4058" spans="1:4" s="176" customFormat="1" x14ac:dyDescent="0.3">
      <c r="A4058" s="89" t="s">
        <v>528</v>
      </c>
      <c r="B4058" s="90" t="s">
        <v>7686</v>
      </c>
      <c r="C4058" s="90" t="s">
        <v>7745</v>
      </c>
      <c r="D4058" s="90" t="s">
        <v>7755</v>
      </c>
    </row>
    <row r="4059" spans="1:4" s="176" customFormat="1" x14ac:dyDescent="0.3">
      <c r="A4059" s="89" t="s">
        <v>528</v>
      </c>
      <c r="B4059" s="90" t="s">
        <v>7686</v>
      </c>
      <c r="C4059" s="90" t="s">
        <v>7745</v>
      </c>
      <c r="D4059" s="90" t="s">
        <v>7756</v>
      </c>
    </row>
    <row r="4060" spans="1:4" s="176" customFormat="1" x14ac:dyDescent="0.3">
      <c r="A4060" s="89" t="s">
        <v>528</v>
      </c>
      <c r="B4060" s="90" t="s">
        <v>7686</v>
      </c>
      <c r="C4060" s="90" t="s">
        <v>7757</v>
      </c>
      <c r="D4060" s="90" t="s">
        <v>7758</v>
      </c>
    </row>
    <row r="4061" spans="1:4" s="176" customFormat="1" x14ac:dyDescent="0.3">
      <c r="A4061" s="89" t="s">
        <v>528</v>
      </c>
      <c r="B4061" s="90" t="s">
        <v>7686</v>
      </c>
      <c r="C4061" s="90" t="s">
        <v>7757</v>
      </c>
      <c r="D4061" s="90" t="s">
        <v>5357</v>
      </c>
    </row>
    <row r="4062" spans="1:4" s="176" customFormat="1" x14ac:dyDescent="0.3">
      <c r="A4062" s="89" t="s">
        <v>528</v>
      </c>
      <c r="B4062" s="90" t="s">
        <v>7686</v>
      </c>
      <c r="C4062" s="90" t="s">
        <v>7757</v>
      </c>
      <c r="D4062" s="90" t="s">
        <v>7759</v>
      </c>
    </row>
    <row r="4063" spans="1:4" s="176" customFormat="1" x14ac:dyDescent="0.3">
      <c r="A4063" s="89" t="s">
        <v>528</v>
      </c>
      <c r="B4063" s="90" t="s">
        <v>7686</v>
      </c>
      <c r="C4063" s="90" t="s">
        <v>7757</v>
      </c>
      <c r="D4063" s="90" t="s">
        <v>7760</v>
      </c>
    </row>
    <row r="4064" spans="1:4" s="176" customFormat="1" x14ac:dyDescent="0.3">
      <c r="A4064" s="89" t="s">
        <v>528</v>
      </c>
      <c r="B4064" s="90" t="s">
        <v>7686</v>
      </c>
      <c r="C4064" s="90" t="s">
        <v>7757</v>
      </c>
      <c r="D4064" s="90" t="s">
        <v>7761</v>
      </c>
    </row>
    <row r="4065" spans="1:4" s="176" customFormat="1" x14ac:dyDescent="0.3">
      <c r="A4065" s="89" t="s">
        <v>528</v>
      </c>
      <c r="B4065" s="90" t="s">
        <v>7686</v>
      </c>
      <c r="C4065" s="90" t="s">
        <v>7757</v>
      </c>
      <c r="D4065" s="90" t="s">
        <v>7762</v>
      </c>
    </row>
    <row r="4066" spans="1:4" s="176" customFormat="1" x14ac:dyDescent="0.3">
      <c r="A4066" s="89" t="s">
        <v>528</v>
      </c>
      <c r="B4066" s="90" t="s">
        <v>7686</v>
      </c>
      <c r="C4066" s="90" t="s">
        <v>7757</v>
      </c>
      <c r="D4066" s="90" t="s">
        <v>7763</v>
      </c>
    </row>
    <row r="4067" spans="1:4" s="176" customFormat="1" x14ac:dyDescent="0.3">
      <c r="A4067" s="89" t="s">
        <v>528</v>
      </c>
      <c r="B4067" s="90" t="s">
        <v>7686</v>
      </c>
      <c r="C4067" s="90" t="s">
        <v>7757</v>
      </c>
      <c r="D4067" s="90" t="s">
        <v>7764</v>
      </c>
    </row>
    <row r="4068" spans="1:4" s="176" customFormat="1" x14ac:dyDescent="0.3">
      <c r="A4068" s="89" t="s">
        <v>528</v>
      </c>
      <c r="B4068" s="90" t="s">
        <v>7686</v>
      </c>
      <c r="C4068" s="90" t="s">
        <v>7757</v>
      </c>
      <c r="D4068" s="90" t="s">
        <v>7765</v>
      </c>
    </row>
    <row r="4069" spans="1:4" s="176" customFormat="1" x14ac:dyDescent="0.3">
      <c r="A4069" s="89" t="s">
        <v>528</v>
      </c>
      <c r="B4069" s="90" t="s">
        <v>7686</v>
      </c>
      <c r="C4069" s="90" t="s">
        <v>7757</v>
      </c>
      <c r="D4069" s="90" t="s">
        <v>7757</v>
      </c>
    </row>
    <row r="4070" spans="1:4" s="176" customFormat="1" x14ac:dyDescent="0.3">
      <c r="A4070" s="89" t="s">
        <v>528</v>
      </c>
      <c r="B4070" s="90" t="s">
        <v>7686</v>
      </c>
      <c r="C4070" s="90" t="s">
        <v>7757</v>
      </c>
      <c r="D4070" s="90" t="s">
        <v>7766</v>
      </c>
    </row>
    <row r="4071" spans="1:4" s="176" customFormat="1" x14ac:dyDescent="0.3">
      <c r="A4071" s="89" t="s">
        <v>528</v>
      </c>
      <c r="B4071" s="90" t="s">
        <v>7686</v>
      </c>
      <c r="C4071" s="90" t="s">
        <v>7757</v>
      </c>
      <c r="D4071" s="90" t="s">
        <v>7767</v>
      </c>
    </row>
    <row r="4072" spans="1:4" s="176" customFormat="1" x14ac:dyDescent="0.3">
      <c r="A4072" s="89" t="s">
        <v>528</v>
      </c>
      <c r="B4072" s="90" t="s">
        <v>7686</v>
      </c>
      <c r="C4072" s="90" t="s">
        <v>7757</v>
      </c>
      <c r="D4072" s="90" t="s">
        <v>7768</v>
      </c>
    </row>
    <row r="4073" spans="1:4" s="176" customFormat="1" x14ac:dyDescent="0.3">
      <c r="A4073" s="89" t="s">
        <v>528</v>
      </c>
      <c r="B4073" s="90" t="s">
        <v>7686</v>
      </c>
      <c r="C4073" s="90" t="s">
        <v>7757</v>
      </c>
      <c r="D4073" s="90" t="s">
        <v>5746</v>
      </c>
    </row>
    <row r="4074" spans="1:4" s="176" customFormat="1" x14ac:dyDescent="0.3">
      <c r="A4074" s="89" t="s">
        <v>528</v>
      </c>
      <c r="B4074" s="90" t="s">
        <v>7686</v>
      </c>
      <c r="C4074" s="90" t="s">
        <v>7757</v>
      </c>
      <c r="D4074" s="90" t="s">
        <v>6819</v>
      </c>
    </row>
    <row r="4075" spans="1:4" s="176" customFormat="1" x14ac:dyDescent="0.3">
      <c r="A4075" s="89" t="s">
        <v>528</v>
      </c>
      <c r="B4075" s="90" t="s">
        <v>7686</v>
      </c>
      <c r="C4075" s="90" t="s">
        <v>7757</v>
      </c>
      <c r="D4075" s="90" t="s">
        <v>7769</v>
      </c>
    </row>
    <row r="4076" spans="1:4" s="176" customFormat="1" x14ac:dyDescent="0.3">
      <c r="A4076" s="89" t="s">
        <v>528</v>
      </c>
      <c r="B4076" s="90" t="s">
        <v>7686</v>
      </c>
      <c r="C4076" s="90" t="s">
        <v>7757</v>
      </c>
      <c r="D4076" s="90" t="s">
        <v>7529</v>
      </c>
    </row>
    <row r="4077" spans="1:4" s="176" customFormat="1" x14ac:dyDescent="0.3">
      <c r="A4077" s="89" t="s">
        <v>528</v>
      </c>
      <c r="B4077" s="90" t="s">
        <v>7686</v>
      </c>
      <c r="C4077" s="90" t="s">
        <v>7757</v>
      </c>
      <c r="D4077" s="90" t="s">
        <v>7770</v>
      </c>
    </row>
    <row r="4078" spans="1:4" s="176" customFormat="1" x14ac:dyDescent="0.3">
      <c r="A4078" s="89" t="s">
        <v>528</v>
      </c>
      <c r="B4078" s="90" t="s">
        <v>7686</v>
      </c>
      <c r="C4078" s="90" t="s">
        <v>7757</v>
      </c>
      <c r="D4078" s="90" t="s">
        <v>7771</v>
      </c>
    </row>
    <row r="4079" spans="1:4" s="176" customFormat="1" x14ac:dyDescent="0.3">
      <c r="A4079" s="89" t="s">
        <v>528</v>
      </c>
      <c r="B4079" s="90" t="s">
        <v>7686</v>
      </c>
      <c r="C4079" s="90" t="s">
        <v>7757</v>
      </c>
      <c r="D4079" s="90" t="s">
        <v>7127</v>
      </c>
    </row>
    <row r="4080" spans="1:4" s="176" customFormat="1" x14ac:dyDescent="0.3">
      <c r="A4080" s="89" t="s">
        <v>528</v>
      </c>
      <c r="B4080" s="90" t="s">
        <v>7686</v>
      </c>
      <c r="C4080" s="90" t="s">
        <v>7757</v>
      </c>
      <c r="D4080" s="90" t="s">
        <v>7772</v>
      </c>
    </row>
    <row r="4081" spans="1:4" s="176" customFormat="1" x14ac:dyDescent="0.3">
      <c r="A4081" s="89" t="s">
        <v>528</v>
      </c>
      <c r="B4081" s="90" t="s">
        <v>7686</v>
      </c>
      <c r="C4081" s="90" t="s">
        <v>7757</v>
      </c>
      <c r="D4081" s="90" t="s">
        <v>7137</v>
      </c>
    </row>
    <row r="4082" spans="1:4" s="176" customFormat="1" x14ac:dyDescent="0.3">
      <c r="A4082" s="89" t="s">
        <v>528</v>
      </c>
      <c r="B4082" s="90" t="s">
        <v>7686</v>
      </c>
      <c r="C4082" s="90" t="s">
        <v>7757</v>
      </c>
      <c r="D4082" s="90" t="s">
        <v>7773</v>
      </c>
    </row>
    <row r="4083" spans="1:4" s="176" customFormat="1" x14ac:dyDescent="0.3">
      <c r="A4083" s="89" t="s">
        <v>528</v>
      </c>
      <c r="B4083" s="90" t="s">
        <v>7686</v>
      </c>
      <c r="C4083" s="90" t="s">
        <v>7757</v>
      </c>
      <c r="D4083" s="90" t="s">
        <v>7774</v>
      </c>
    </row>
    <row r="4084" spans="1:4" s="176" customFormat="1" x14ac:dyDescent="0.3">
      <c r="A4084" s="89" t="s">
        <v>528</v>
      </c>
      <c r="B4084" s="90" t="s">
        <v>7686</v>
      </c>
      <c r="C4084" s="90" t="s">
        <v>7757</v>
      </c>
      <c r="D4084" s="90" t="s">
        <v>7775</v>
      </c>
    </row>
    <row r="4085" spans="1:4" s="176" customFormat="1" x14ac:dyDescent="0.3">
      <c r="A4085" s="89" t="s">
        <v>528</v>
      </c>
      <c r="B4085" s="90" t="s">
        <v>7686</v>
      </c>
      <c r="C4085" s="90" t="s">
        <v>7757</v>
      </c>
      <c r="D4085" s="90" t="s">
        <v>7776</v>
      </c>
    </row>
    <row r="4086" spans="1:4" s="176" customFormat="1" x14ac:dyDescent="0.3">
      <c r="A4086" s="89" t="s">
        <v>528</v>
      </c>
      <c r="B4086" s="90" t="s">
        <v>7686</v>
      </c>
      <c r="C4086" s="90" t="s">
        <v>7757</v>
      </c>
      <c r="D4086" s="90" t="s">
        <v>7777</v>
      </c>
    </row>
    <row r="4087" spans="1:4" s="176" customFormat="1" x14ac:dyDescent="0.3">
      <c r="A4087" s="89" t="s">
        <v>528</v>
      </c>
      <c r="B4087" s="90" t="s">
        <v>7686</v>
      </c>
      <c r="C4087" s="90" t="s">
        <v>7757</v>
      </c>
      <c r="D4087" s="90" t="s">
        <v>7778</v>
      </c>
    </row>
    <row r="4088" spans="1:4" s="176" customFormat="1" x14ac:dyDescent="0.3">
      <c r="A4088" s="89" t="s">
        <v>528</v>
      </c>
      <c r="B4088" s="90" t="s">
        <v>7686</v>
      </c>
      <c r="C4088" s="90" t="s">
        <v>7757</v>
      </c>
      <c r="D4088" s="90" t="s">
        <v>7779</v>
      </c>
    </row>
    <row r="4089" spans="1:4" s="176" customFormat="1" x14ac:dyDescent="0.3">
      <c r="A4089" s="89" t="s">
        <v>528</v>
      </c>
      <c r="B4089" s="90" t="s">
        <v>7686</v>
      </c>
      <c r="C4089" s="90" t="s">
        <v>7757</v>
      </c>
      <c r="D4089" s="90" t="s">
        <v>7780</v>
      </c>
    </row>
    <row r="4090" spans="1:4" s="176" customFormat="1" x14ac:dyDescent="0.3">
      <c r="A4090" s="89" t="s">
        <v>528</v>
      </c>
      <c r="B4090" s="90" t="s">
        <v>7686</v>
      </c>
      <c r="C4090" s="90" t="s">
        <v>7757</v>
      </c>
      <c r="D4090" s="90" t="s">
        <v>7781</v>
      </c>
    </row>
    <row r="4091" spans="1:4" s="176" customFormat="1" x14ac:dyDescent="0.3">
      <c r="A4091" s="89" t="s">
        <v>528</v>
      </c>
      <c r="B4091" s="90" t="s">
        <v>7686</v>
      </c>
      <c r="C4091" s="90" t="s">
        <v>7757</v>
      </c>
      <c r="D4091" s="90" t="s">
        <v>7782</v>
      </c>
    </row>
    <row r="4092" spans="1:4" s="176" customFormat="1" x14ac:dyDescent="0.3">
      <c r="A4092" s="89" t="s">
        <v>528</v>
      </c>
      <c r="B4092" s="90" t="s">
        <v>7686</v>
      </c>
      <c r="C4092" s="90" t="s">
        <v>7757</v>
      </c>
      <c r="D4092" s="90" t="s">
        <v>7783</v>
      </c>
    </row>
    <row r="4093" spans="1:4" s="176" customFormat="1" x14ac:dyDescent="0.3">
      <c r="A4093" s="89" t="s">
        <v>528</v>
      </c>
      <c r="B4093" s="90" t="s">
        <v>7686</v>
      </c>
      <c r="C4093" s="90" t="s">
        <v>7757</v>
      </c>
      <c r="D4093" s="90" t="s">
        <v>7784</v>
      </c>
    </row>
    <row r="4094" spans="1:4" s="176" customFormat="1" x14ac:dyDescent="0.3">
      <c r="A4094" s="89" t="s">
        <v>528</v>
      </c>
      <c r="B4094" s="90" t="s">
        <v>7686</v>
      </c>
      <c r="C4094" s="90" t="s">
        <v>7757</v>
      </c>
      <c r="D4094" s="90" t="s">
        <v>7785</v>
      </c>
    </row>
    <row r="4095" spans="1:4" s="176" customFormat="1" x14ac:dyDescent="0.3">
      <c r="A4095" s="89" t="s">
        <v>528</v>
      </c>
      <c r="B4095" s="90" t="s">
        <v>7686</v>
      </c>
      <c r="C4095" s="90" t="s">
        <v>7757</v>
      </c>
      <c r="D4095" s="90" t="s">
        <v>7786</v>
      </c>
    </row>
    <row r="4096" spans="1:4" s="176" customFormat="1" x14ac:dyDescent="0.3">
      <c r="A4096" s="89" t="s">
        <v>528</v>
      </c>
      <c r="B4096" s="90" t="s">
        <v>7686</v>
      </c>
      <c r="C4096" s="90" t="s">
        <v>7757</v>
      </c>
      <c r="D4096" s="90" t="s">
        <v>7787</v>
      </c>
    </row>
    <row r="4097" spans="1:4" s="176" customFormat="1" x14ac:dyDescent="0.3">
      <c r="A4097" s="89" t="s">
        <v>528</v>
      </c>
      <c r="B4097" s="90" t="s">
        <v>7686</v>
      </c>
      <c r="C4097" s="90" t="s">
        <v>7757</v>
      </c>
      <c r="D4097" s="90" t="s">
        <v>7046</v>
      </c>
    </row>
    <row r="4098" spans="1:4" s="176" customFormat="1" x14ac:dyDescent="0.3">
      <c r="A4098" s="89" t="s">
        <v>528</v>
      </c>
      <c r="B4098" s="90" t="s">
        <v>7686</v>
      </c>
      <c r="C4098" s="90" t="s">
        <v>7757</v>
      </c>
      <c r="D4098" s="90" t="s">
        <v>7788</v>
      </c>
    </row>
    <row r="4099" spans="1:4" s="176" customFormat="1" x14ac:dyDescent="0.3">
      <c r="A4099" s="89" t="s">
        <v>528</v>
      </c>
      <c r="B4099" s="90" t="s">
        <v>7686</v>
      </c>
      <c r="C4099" s="90" t="s">
        <v>7757</v>
      </c>
      <c r="D4099" s="90" t="s">
        <v>7789</v>
      </c>
    </row>
    <row r="4100" spans="1:4" s="176" customFormat="1" x14ac:dyDescent="0.3">
      <c r="A4100" s="89" t="s">
        <v>528</v>
      </c>
      <c r="B4100" s="90" t="s">
        <v>7686</v>
      </c>
      <c r="C4100" s="90" t="s">
        <v>7757</v>
      </c>
      <c r="D4100" s="90" t="s">
        <v>7790</v>
      </c>
    </row>
    <row r="4101" spans="1:4" s="176" customFormat="1" x14ac:dyDescent="0.3">
      <c r="A4101" s="89" t="s">
        <v>528</v>
      </c>
      <c r="B4101" s="90" t="s">
        <v>7686</v>
      </c>
      <c r="C4101" s="90" t="s">
        <v>7757</v>
      </c>
      <c r="D4101" s="90" t="s">
        <v>7791</v>
      </c>
    </row>
    <row r="4102" spans="1:4" s="176" customFormat="1" x14ac:dyDescent="0.3">
      <c r="A4102" s="89" t="s">
        <v>528</v>
      </c>
      <c r="B4102" s="90" t="s">
        <v>7686</v>
      </c>
      <c r="C4102" s="90" t="s">
        <v>7757</v>
      </c>
      <c r="D4102" s="90" t="s">
        <v>6532</v>
      </c>
    </row>
    <row r="4103" spans="1:4" s="176" customFormat="1" x14ac:dyDescent="0.3">
      <c r="A4103" s="89" t="s">
        <v>528</v>
      </c>
      <c r="B4103" s="90" t="s">
        <v>7686</v>
      </c>
      <c r="C4103" s="90" t="s">
        <v>7757</v>
      </c>
      <c r="D4103" s="90" t="s">
        <v>7792</v>
      </c>
    </row>
    <row r="4104" spans="1:4" s="176" customFormat="1" x14ac:dyDescent="0.3">
      <c r="A4104" s="89" t="s">
        <v>528</v>
      </c>
      <c r="B4104" s="90" t="s">
        <v>7686</v>
      </c>
      <c r="C4104" s="90" t="s">
        <v>7757</v>
      </c>
      <c r="D4104" s="90" t="s">
        <v>7793</v>
      </c>
    </row>
    <row r="4105" spans="1:4" s="176" customFormat="1" x14ac:dyDescent="0.3">
      <c r="A4105" s="89" t="s">
        <v>528</v>
      </c>
      <c r="B4105" s="90" t="s">
        <v>7686</v>
      </c>
      <c r="C4105" s="90" t="s">
        <v>7757</v>
      </c>
      <c r="D4105" s="90" t="s">
        <v>7645</v>
      </c>
    </row>
    <row r="4106" spans="1:4" s="176" customFormat="1" x14ac:dyDescent="0.3">
      <c r="A4106" s="89" t="s">
        <v>528</v>
      </c>
      <c r="B4106" s="90" t="s">
        <v>7686</v>
      </c>
      <c r="C4106" s="90" t="s">
        <v>7757</v>
      </c>
      <c r="D4106" s="90" t="s">
        <v>7794</v>
      </c>
    </row>
    <row r="4107" spans="1:4" s="176" customFormat="1" x14ac:dyDescent="0.3">
      <c r="A4107" s="89" t="s">
        <v>528</v>
      </c>
      <c r="B4107" s="90" t="s">
        <v>7686</v>
      </c>
      <c r="C4107" s="90" t="s">
        <v>7757</v>
      </c>
      <c r="D4107" s="90" t="s">
        <v>5495</v>
      </c>
    </row>
    <row r="4108" spans="1:4" s="176" customFormat="1" x14ac:dyDescent="0.3">
      <c r="A4108" s="89" t="s">
        <v>528</v>
      </c>
      <c r="B4108" s="90" t="s">
        <v>7686</v>
      </c>
      <c r="C4108" s="90" t="s">
        <v>7757</v>
      </c>
      <c r="D4108" s="90" t="s">
        <v>7795</v>
      </c>
    </row>
    <row r="4109" spans="1:4" s="176" customFormat="1" x14ac:dyDescent="0.3">
      <c r="A4109" s="89" t="s">
        <v>528</v>
      </c>
      <c r="B4109" s="90" t="s">
        <v>7686</v>
      </c>
      <c r="C4109" s="90" t="s">
        <v>7757</v>
      </c>
      <c r="D4109" s="90" t="s">
        <v>7796</v>
      </c>
    </row>
    <row r="4110" spans="1:4" s="176" customFormat="1" x14ac:dyDescent="0.3">
      <c r="A4110" s="89" t="s">
        <v>528</v>
      </c>
      <c r="B4110" s="90" t="s">
        <v>7686</v>
      </c>
      <c r="C4110" s="90" t="s">
        <v>7797</v>
      </c>
      <c r="D4110" s="90" t="s">
        <v>7798</v>
      </c>
    </row>
    <row r="4111" spans="1:4" s="176" customFormat="1" x14ac:dyDescent="0.3">
      <c r="A4111" s="89" t="s">
        <v>528</v>
      </c>
      <c r="B4111" s="90" t="s">
        <v>7686</v>
      </c>
      <c r="C4111" s="90" t="s">
        <v>7797</v>
      </c>
      <c r="D4111" s="90" t="s">
        <v>7799</v>
      </c>
    </row>
    <row r="4112" spans="1:4" s="176" customFormat="1" x14ac:dyDescent="0.3">
      <c r="A4112" s="89" t="s">
        <v>528</v>
      </c>
      <c r="B4112" s="90" t="s">
        <v>7686</v>
      </c>
      <c r="C4112" s="90" t="s">
        <v>7797</v>
      </c>
      <c r="D4112" s="90" t="s">
        <v>7800</v>
      </c>
    </row>
    <row r="4113" spans="1:4" s="176" customFormat="1" x14ac:dyDescent="0.3">
      <c r="A4113" s="89" t="s">
        <v>528</v>
      </c>
      <c r="B4113" s="90" t="s">
        <v>7686</v>
      </c>
      <c r="C4113" s="90" t="s">
        <v>7797</v>
      </c>
      <c r="D4113" s="90" t="s">
        <v>7801</v>
      </c>
    </row>
    <row r="4114" spans="1:4" s="176" customFormat="1" x14ac:dyDescent="0.3">
      <c r="A4114" s="89" t="s">
        <v>528</v>
      </c>
      <c r="B4114" s="90" t="s">
        <v>7686</v>
      </c>
      <c r="C4114" s="90" t="s">
        <v>7797</v>
      </c>
      <c r="D4114" s="90" t="s">
        <v>7802</v>
      </c>
    </row>
    <row r="4115" spans="1:4" s="176" customFormat="1" x14ac:dyDescent="0.3">
      <c r="A4115" s="89" t="s">
        <v>528</v>
      </c>
      <c r="B4115" s="90" t="s">
        <v>7686</v>
      </c>
      <c r="C4115" s="90" t="s">
        <v>7797</v>
      </c>
      <c r="D4115" s="90" t="s">
        <v>7366</v>
      </c>
    </row>
    <row r="4116" spans="1:4" s="176" customFormat="1" x14ac:dyDescent="0.3">
      <c r="A4116" s="89" t="s">
        <v>528</v>
      </c>
      <c r="B4116" s="90" t="s">
        <v>7686</v>
      </c>
      <c r="C4116" s="90" t="s">
        <v>7797</v>
      </c>
      <c r="D4116" s="90" t="s">
        <v>7803</v>
      </c>
    </row>
    <row r="4117" spans="1:4" s="176" customFormat="1" x14ac:dyDescent="0.3">
      <c r="A4117" s="89" t="s">
        <v>528</v>
      </c>
      <c r="B4117" s="90" t="s">
        <v>7686</v>
      </c>
      <c r="C4117" s="90" t="s">
        <v>7797</v>
      </c>
      <c r="D4117" s="90" t="s">
        <v>5827</v>
      </c>
    </row>
    <row r="4118" spans="1:4" s="176" customFormat="1" x14ac:dyDescent="0.3">
      <c r="A4118" s="89" t="s">
        <v>528</v>
      </c>
      <c r="B4118" s="90" t="s">
        <v>7686</v>
      </c>
      <c r="C4118" s="90" t="s">
        <v>7797</v>
      </c>
      <c r="D4118" s="90" t="s">
        <v>7804</v>
      </c>
    </row>
    <row r="4119" spans="1:4" s="176" customFormat="1" x14ac:dyDescent="0.3">
      <c r="A4119" s="89" t="s">
        <v>528</v>
      </c>
      <c r="B4119" s="90" t="s">
        <v>7686</v>
      </c>
      <c r="C4119" s="90" t="s">
        <v>7797</v>
      </c>
      <c r="D4119" s="90" t="s">
        <v>7805</v>
      </c>
    </row>
    <row r="4120" spans="1:4" s="176" customFormat="1" x14ac:dyDescent="0.3">
      <c r="A4120" s="89" t="s">
        <v>528</v>
      </c>
      <c r="B4120" s="90" t="s">
        <v>7686</v>
      </c>
      <c r="C4120" s="90" t="s">
        <v>7797</v>
      </c>
      <c r="D4120" s="90" t="s">
        <v>7806</v>
      </c>
    </row>
    <row r="4121" spans="1:4" s="176" customFormat="1" x14ac:dyDescent="0.3">
      <c r="A4121" s="89" t="s">
        <v>528</v>
      </c>
      <c r="B4121" s="90" t="s">
        <v>7686</v>
      </c>
      <c r="C4121" s="90" t="s">
        <v>7797</v>
      </c>
      <c r="D4121" s="90" t="s">
        <v>7807</v>
      </c>
    </row>
    <row r="4122" spans="1:4" s="176" customFormat="1" x14ac:dyDescent="0.3">
      <c r="A4122" s="89" t="s">
        <v>528</v>
      </c>
      <c r="B4122" s="90" t="s">
        <v>7686</v>
      </c>
      <c r="C4122" s="90" t="s">
        <v>7797</v>
      </c>
      <c r="D4122" s="90" t="s">
        <v>7808</v>
      </c>
    </row>
    <row r="4123" spans="1:4" s="176" customFormat="1" x14ac:dyDescent="0.3">
      <c r="A4123" s="89" t="s">
        <v>528</v>
      </c>
      <c r="B4123" s="90" t="s">
        <v>7686</v>
      </c>
      <c r="C4123" s="90" t="s">
        <v>7797</v>
      </c>
      <c r="D4123" s="90" t="s">
        <v>7809</v>
      </c>
    </row>
    <row r="4124" spans="1:4" s="176" customFormat="1" x14ac:dyDescent="0.3">
      <c r="A4124" s="89" t="s">
        <v>528</v>
      </c>
      <c r="B4124" s="90" t="s">
        <v>7686</v>
      </c>
      <c r="C4124" s="90" t="s">
        <v>7797</v>
      </c>
      <c r="D4124" s="90" t="s">
        <v>7810</v>
      </c>
    </row>
    <row r="4125" spans="1:4" s="176" customFormat="1" x14ac:dyDescent="0.3">
      <c r="A4125" s="89" t="s">
        <v>528</v>
      </c>
      <c r="B4125" s="90" t="s">
        <v>7686</v>
      </c>
      <c r="C4125" s="90" t="s">
        <v>7797</v>
      </c>
      <c r="D4125" s="90" t="s">
        <v>4048</v>
      </c>
    </row>
    <row r="4126" spans="1:4" s="176" customFormat="1" x14ac:dyDescent="0.3">
      <c r="A4126" s="89" t="s">
        <v>528</v>
      </c>
      <c r="B4126" s="90" t="s">
        <v>7686</v>
      </c>
      <c r="C4126" s="90" t="s">
        <v>7797</v>
      </c>
      <c r="D4126" s="90" t="s">
        <v>7797</v>
      </c>
    </row>
    <row r="4127" spans="1:4" s="176" customFormat="1" x14ac:dyDescent="0.3">
      <c r="A4127" s="89" t="s">
        <v>528</v>
      </c>
      <c r="B4127" s="90" t="s">
        <v>7686</v>
      </c>
      <c r="C4127" s="90" t="s">
        <v>7797</v>
      </c>
      <c r="D4127" s="90" t="s">
        <v>7811</v>
      </c>
    </row>
    <row r="4128" spans="1:4" s="176" customFormat="1" x14ac:dyDescent="0.3">
      <c r="A4128" s="89" t="s">
        <v>528</v>
      </c>
      <c r="B4128" s="90" t="s">
        <v>7686</v>
      </c>
      <c r="C4128" s="90" t="s">
        <v>7797</v>
      </c>
      <c r="D4128" s="90" t="s">
        <v>7812</v>
      </c>
    </row>
    <row r="4129" spans="1:4" s="176" customFormat="1" x14ac:dyDescent="0.3">
      <c r="A4129" s="89" t="s">
        <v>528</v>
      </c>
      <c r="B4129" s="90" t="s">
        <v>7686</v>
      </c>
      <c r="C4129" s="90" t="s">
        <v>7797</v>
      </c>
      <c r="D4129" s="90" t="s">
        <v>7813</v>
      </c>
    </row>
    <row r="4130" spans="1:4" s="176" customFormat="1" x14ac:dyDescent="0.3">
      <c r="A4130" s="89" t="s">
        <v>528</v>
      </c>
      <c r="B4130" s="90" t="s">
        <v>7686</v>
      </c>
      <c r="C4130" s="90" t="s">
        <v>7797</v>
      </c>
      <c r="D4130" s="90" t="s">
        <v>7814</v>
      </c>
    </row>
    <row r="4131" spans="1:4" s="176" customFormat="1" x14ac:dyDescent="0.3">
      <c r="A4131" s="89" t="s">
        <v>528</v>
      </c>
      <c r="B4131" s="90" t="s">
        <v>7686</v>
      </c>
      <c r="C4131" s="90" t="s">
        <v>7797</v>
      </c>
      <c r="D4131" s="90" t="s">
        <v>5342</v>
      </c>
    </row>
    <row r="4132" spans="1:4" s="176" customFormat="1" x14ac:dyDescent="0.3">
      <c r="A4132" s="89" t="s">
        <v>528</v>
      </c>
      <c r="B4132" s="90" t="s">
        <v>7686</v>
      </c>
      <c r="C4132" s="90" t="s">
        <v>7797</v>
      </c>
      <c r="D4132" s="90" t="s">
        <v>7815</v>
      </c>
    </row>
    <row r="4133" spans="1:4" s="176" customFormat="1" x14ac:dyDescent="0.3">
      <c r="A4133" s="89" t="s">
        <v>528</v>
      </c>
      <c r="B4133" s="90" t="s">
        <v>7686</v>
      </c>
      <c r="C4133" s="90" t="s">
        <v>7797</v>
      </c>
      <c r="D4133" s="90" t="s">
        <v>7816</v>
      </c>
    </row>
    <row r="4134" spans="1:4" s="176" customFormat="1" x14ac:dyDescent="0.3">
      <c r="A4134" s="89" t="s">
        <v>528</v>
      </c>
      <c r="B4134" s="90" t="s">
        <v>7686</v>
      </c>
      <c r="C4134" s="90" t="s">
        <v>7797</v>
      </c>
      <c r="D4134" s="90" t="s">
        <v>7817</v>
      </c>
    </row>
    <row r="4135" spans="1:4" s="176" customFormat="1" x14ac:dyDescent="0.3">
      <c r="A4135" s="89" t="s">
        <v>528</v>
      </c>
      <c r="B4135" s="90" t="s">
        <v>7686</v>
      </c>
      <c r="C4135" s="90" t="s">
        <v>7797</v>
      </c>
      <c r="D4135" s="90" t="s">
        <v>7818</v>
      </c>
    </row>
    <row r="4136" spans="1:4" s="176" customFormat="1" x14ac:dyDescent="0.3">
      <c r="A4136" s="89" t="s">
        <v>528</v>
      </c>
      <c r="B4136" s="90" t="s">
        <v>7686</v>
      </c>
      <c r="C4136" s="90" t="s">
        <v>7797</v>
      </c>
      <c r="D4136" s="90" t="s">
        <v>7819</v>
      </c>
    </row>
    <row r="4137" spans="1:4" s="176" customFormat="1" x14ac:dyDescent="0.3">
      <c r="A4137" s="89" t="s">
        <v>528</v>
      </c>
      <c r="B4137" s="90" t="s">
        <v>7686</v>
      </c>
      <c r="C4137" s="90" t="s">
        <v>7797</v>
      </c>
      <c r="D4137" s="90" t="s">
        <v>7820</v>
      </c>
    </row>
    <row r="4138" spans="1:4" s="176" customFormat="1" x14ac:dyDescent="0.3">
      <c r="A4138" s="89" t="s">
        <v>528</v>
      </c>
      <c r="B4138" s="90" t="s">
        <v>7686</v>
      </c>
      <c r="C4138" s="90" t="s">
        <v>7797</v>
      </c>
      <c r="D4138" s="90" t="s">
        <v>7821</v>
      </c>
    </row>
    <row r="4139" spans="1:4" s="176" customFormat="1" x14ac:dyDescent="0.3">
      <c r="A4139" s="89" t="s">
        <v>528</v>
      </c>
      <c r="B4139" s="90" t="s">
        <v>7686</v>
      </c>
      <c r="C4139" s="90" t="s">
        <v>7797</v>
      </c>
      <c r="D4139" s="90" t="s">
        <v>7822</v>
      </c>
    </row>
    <row r="4140" spans="1:4" s="176" customFormat="1" x14ac:dyDescent="0.3">
      <c r="A4140" s="89" t="s">
        <v>528</v>
      </c>
      <c r="B4140" s="90" t="s">
        <v>7686</v>
      </c>
      <c r="C4140" s="90" t="s">
        <v>7797</v>
      </c>
      <c r="D4140" s="90" t="s">
        <v>7823</v>
      </c>
    </row>
    <row r="4141" spans="1:4" s="176" customFormat="1" x14ac:dyDescent="0.3">
      <c r="A4141" s="89" t="s">
        <v>528</v>
      </c>
      <c r="B4141" s="90" t="s">
        <v>7686</v>
      </c>
      <c r="C4141" s="90" t="s">
        <v>7797</v>
      </c>
      <c r="D4141" s="90" t="s">
        <v>7824</v>
      </c>
    </row>
    <row r="4142" spans="1:4" s="176" customFormat="1" x14ac:dyDescent="0.3">
      <c r="A4142" s="89" t="s">
        <v>528</v>
      </c>
      <c r="B4142" s="90" t="s">
        <v>7686</v>
      </c>
      <c r="C4142" s="90" t="s">
        <v>7797</v>
      </c>
      <c r="D4142" s="90" t="s">
        <v>7825</v>
      </c>
    </row>
    <row r="4143" spans="1:4" s="176" customFormat="1" x14ac:dyDescent="0.3">
      <c r="A4143" s="89" t="s">
        <v>528</v>
      </c>
      <c r="B4143" s="90" t="s">
        <v>7686</v>
      </c>
      <c r="C4143" s="90" t="s">
        <v>7797</v>
      </c>
      <c r="D4143" s="90" t="s">
        <v>7826</v>
      </c>
    </row>
    <row r="4144" spans="1:4" s="176" customFormat="1" x14ac:dyDescent="0.3">
      <c r="A4144" s="89" t="s">
        <v>528</v>
      </c>
      <c r="B4144" s="90" t="s">
        <v>7686</v>
      </c>
      <c r="C4144" s="90" t="s">
        <v>7797</v>
      </c>
      <c r="D4144" s="90" t="s">
        <v>7827</v>
      </c>
    </row>
    <row r="4145" spans="1:4" s="176" customFormat="1" x14ac:dyDescent="0.3">
      <c r="A4145" s="89" t="s">
        <v>528</v>
      </c>
      <c r="B4145" s="90" t="s">
        <v>7686</v>
      </c>
      <c r="C4145" s="90" t="s">
        <v>7797</v>
      </c>
      <c r="D4145" s="90" t="s">
        <v>7828</v>
      </c>
    </row>
    <row r="4146" spans="1:4" s="176" customFormat="1" x14ac:dyDescent="0.3">
      <c r="A4146" s="89" t="s">
        <v>528</v>
      </c>
      <c r="B4146" s="90" t="s">
        <v>7686</v>
      </c>
      <c r="C4146" s="90" t="s">
        <v>7797</v>
      </c>
      <c r="D4146" s="90" t="s">
        <v>7829</v>
      </c>
    </row>
    <row r="4147" spans="1:4" s="176" customFormat="1" x14ac:dyDescent="0.3">
      <c r="A4147" s="89" t="s">
        <v>528</v>
      </c>
      <c r="B4147" s="90" t="s">
        <v>7686</v>
      </c>
      <c r="C4147" s="90" t="s">
        <v>7797</v>
      </c>
      <c r="D4147" s="90" t="s">
        <v>7830</v>
      </c>
    </row>
    <row r="4148" spans="1:4" s="176" customFormat="1" x14ac:dyDescent="0.3">
      <c r="A4148" s="89" t="s">
        <v>528</v>
      </c>
      <c r="B4148" s="90" t="s">
        <v>7686</v>
      </c>
      <c r="C4148" s="90" t="s">
        <v>7797</v>
      </c>
      <c r="D4148" s="90" t="s">
        <v>7831</v>
      </c>
    </row>
    <row r="4149" spans="1:4" s="176" customFormat="1" x14ac:dyDescent="0.3">
      <c r="A4149" s="89" t="s">
        <v>528</v>
      </c>
      <c r="B4149" s="90" t="s">
        <v>7686</v>
      </c>
      <c r="C4149" s="90" t="s">
        <v>7797</v>
      </c>
      <c r="D4149" s="90" t="s">
        <v>7832</v>
      </c>
    </row>
    <row r="4150" spans="1:4" s="176" customFormat="1" x14ac:dyDescent="0.3">
      <c r="A4150" s="89" t="s">
        <v>528</v>
      </c>
      <c r="B4150" s="90" t="s">
        <v>7686</v>
      </c>
      <c r="C4150" s="90" t="s">
        <v>7797</v>
      </c>
      <c r="D4150" s="90" t="s">
        <v>7833</v>
      </c>
    </row>
    <row r="4151" spans="1:4" s="176" customFormat="1" x14ac:dyDescent="0.3">
      <c r="A4151" s="89" t="s">
        <v>528</v>
      </c>
      <c r="B4151" s="90" t="s">
        <v>7686</v>
      </c>
      <c r="C4151" s="90" t="s">
        <v>7797</v>
      </c>
      <c r="D4151" s="90" t="s">
        <v>7834</v>
      </c>
    </row>
    <row r="4152" spans="1:4" s="176" customFormat="1" x14ac:dyDescent="0.3">
      <c r="A4152" s="89" t="s">
        <v>528</v>
      </c>
      <c r="B4152" s="90" t="s">
        <v>7686</v>
      </c>
      <c r="C4152" s="90" t="s">
        <v>7797</v>
      </c>
      <c r="D4152" s="90" t="s">
        <v>7835</v>
      </c>
    </row>
    <row r="4153" spans="1:4" s="176" customFormat="1" x14ac:dyDescent="0.3">
      <c r="A4153" s="89" t="s">
        <v>528</v>
      </c>
      <c r="B4153" s="90" t="s">
        <v>7686</v>
      </c>
      <c r="C4153" s="90" t="s">
        <v>7797</v>
      </c>
      <c r="D4153" s="90" t="s">
        <v>7836</v>
      </c>
    </row>
    <row r="4154" spans="1:4" s="176" customFormat="1" x14ac:dyDescent="0.3">
      <c r="A4154" s="89" t="s">
        <v>528</v>
      </c>
      <c r="B4154" s="90" t="s">
        <v>7686</v>
      </c>
      <c r="C4154" s="90" t="s">
        <v>7797</v>
      </c>
      <c r="D4154" s="90" t="s">
        <v>7837</v>
      </c>
    </row>
    <row r="4155" spans="1:4" s="176" customFormat="1" x14ac:dyDescent="0.3">
      <c r="A4155" s="89" t="s">
        <v>528</v>
      </c>
      <c r="B4155" s="90" t="s">
        <v>7686</v>
      </c>
      <c r="C4155" s="90" t="s">
        <v>7797</v>
      </c>
      <c r="D4155" s="90" t="s">
        <v>7838</v>
      </c>
    </row>
    <row r="4156" spans="1:4" s="176" customFormat="1" x14ac:dyDescent="0.3">
      <c r="A4156" s="89" t="s">
        <v>528</v>
      </c>
      <c r="B4156" s="90" t="s">
        <v>7686</v>
      </c>
      <c r="C4156" s="90" t="s">
        <v>7797</v>
      </c>
      <c r="D4156" s="90" t="s">
        <v>7046</v>
      </c>
    </row>
    <row r="4157" spans="1:4" s="176" customFormat="1" x14ac:dyDescent="0.3">
      <c r="A4157" s="89" t="s">
        <v>528</v>
      </c>
      <c r="B4157" s="90" t="s">
        <v>7686</v>
      </c>
      <c r="C4157" s="90" t="s">
        <v>7797</v>
      </c>
      <c r="D4157" s="90" t="s">
        <v>7839</v>
      </c>
    </row>
    <row r="4158" spans="1:4" s="176" customFormat="1" x14ac:dyDescent="0.3">
      <c r="A4158" s="89" t="s">
        <v>528</v>
      </c>
      <c r="B4158" s="90" t="s">
        <v>7686</v>
      </c>
      <c r="C4158" s="90" t="s">
        <v>7797</v>
      </c>
      <c r="D4158" s="90" t="s">
        <v>7840</v>
      </c>
    </row>
    <row r="4159" spans="1:4" s="176" customFormat="1" x14ac:dyDescent="0.3">
      <c r="A4159" s="89" t="s">
        <v>528</v>
      </c>
      <c r="B4159" s="90" t="s">
        <v>7686</v>
      </c>
      <c r="C4159" s="90" t="s">
        <v>7797</v>
      </c>
      <c r="D4159" s="90" t="s">
        <v>5440</v>
      </c>
    </row>
    <row r="4160" spans="1:4" s="176" customFormat="1" x14ac:dyDescent="0.3">
      <c r="A4160" s="89" t="s">
        <v>528</v>
      </c>
      <c r="B4160" s="90" t="s">
        <v>7686</v>
      </c>
      <c r="C4160" s="90" t="s">
        <v>7797</v>
      </c>
      <c r="D4160" s="90" t="s">
        <v>7841</v>
      </c>
    </row>
    <row r="4161" spans="1:4" s="176" customFormat="1" x14ac:dyDescent="0.3">
      <c r="A4161" s="89" t="s">
        <v>528</v>
      </c>
      <c r="B4161" s="90" t="s">
        <v>7686</v>
      </c>
      <c r="C4161" s="90" t="s">
        <v>7797</v>
      </c>
      <c r="D4161" s="90" t="s">
        <v>7842</v>
      </c>
    </row>
    <row r="4162" spans="1:4" s="176" customFormat="1" x14ac:dyDescent="0.3">
      <c r="A4162" s="89" t="s">
        <v>528</v>
      </c>
      <c r="B4162" s="90" t="s">
        <v>7686</v>
      </c>
      <c r="C4162" s="90" t="s">
        <v>7797</v>
      </c>
      <c r="D4162" s="90" t="s">
        <v>7843</v>
      </c>
    </row>
    <row r="4163" spans="1:4" s="176" customFormat="1" x14ac:dyDescent="0.3">
      <c r="A4163" s="89" t="s">
        <v>528</v>
      </c>
      <c r="B4163" s="90" t="s">
        <v>7686</v>
      </c>
      <c r="C4163" s="90" t="s">
        <v>7797</v>
      </c>
      <c r="D4163" s="90" t="s">
        <v>7177</v>
      </c>
    </row>
    <row r="4164" spans="1:4" s="176" customFormat="1" x14ac:dyDescent="0.3">
      <c r="A4164" s="89" t="s">
        <v>528</v>
      </c>
      <c r="B4164" s="90" t="s">
        <v>7686</v>
      </c>
      <c r="C4164" s="90" t="s">
        <v>7797</v>
      </c>
      <c r="D4164" s="90" t="s">
        <v>7844</v>
      </c>
    </row>
    <row r="4165" spans="1:4" s="176" customFormat="1" x14ac:dyDescent="0.3">
      <c r="A4165" s="89" t="s">
        <v>528</v>
      </c>
      <c r="B4165" s="90" t="s">
        <v>7686</v>
      </c>
      <c r="C4165" s="90" t="s">
        <v>7797</v>
      </c>
      <c r="D4165" s="90" t="s">
        <v>7845</v>
      </c>
    </row>
    <row r="4166" spans="1:4" s="176" customFormat="1" x14ac:dyDescent="0.3">
      <c r="A4166" s="89" t="s">
        <v>528</v>
      </c>
      <c r="B4166" s="90" t="s">
        <v>7686</v>
      </c>
      <c r="C4166" s="90" t="s">
        <v>7797</v>
      </c>
      <c r="D4166" s="90" t="s">
        <v>7846</v>
      </c>
    </row>
    <row r="4167" spans="1:4" s="176" customFormat="1" x14ac:dyDescent="0.3">
      <c r="A4167" s="89" t="s">
        <v>528</v>
      </c>
      <c r="B4167" s="90" t="s">
        <v>7686</v>
      </c>
      <c r="C4167" s="90" t="s">
        <v>7797</v>
      </c>
      <c r="D4167" s="90" t="s">
        <v>7847</v>
      </c>
    </row>
    <row r="4168" spans="1:4" s="176" customFormat="1" x14ac:dyDescent="0.3">
      <c r="A4168" s="89" t="s">
        <v>528</v>
      </c>
      <c r="B4168" s="90" t="s">
        <v>7686</v>
      </c>
      <c r="C4168" s="90" t="s">
        <v>7797</v>
      </c>
      <c r="D4168" s="90" t="s">
        <v>7848</v>
      </c>
    </row>
    <row r="4169" spans="1:4" s="176" customFormat="1" x14ac:dyDescent="0.3">
      <c r="A4169" s="89" t="s">
        <v>528</v>
      </c>
      <c r="B4169" s="90" t="s">
        <v>7686</v>
      </c>
      <c r="C4169" s="90" t="s">
        <v>7797</v>
      </c>
      <c r="D4169" s="90" t="s">
        <v>7849</v>
      </c>
    </row>
    <row r="4170" spans="1:4" s="176" customFormat="1" x14ac:dyDescent="0.3">
      <c r="A4170" s="89" t="s">
        <v>528</v>
      </c>
      <c r="B4170" s="90" t="s">
        <v>7686</v>
      </c>
      <c r="C4170" s="90" t="s">
        <v>7797</v>
      </c>
      <c r="D4170" s="90" t="s">
        <v>7850</v>
      </c>
    </row>
    <row r="4171" spans="1:4" s="176" customFormat="1" x14ac:dyDescent="0.3">
      <c r="A4171" s="89" t="s">
        <v>528</v>
      </c>
      <c r="B4171" s="90" t="s">
        <v>7686</v>
      </c>
      <c r="C4171" s="90" t="s">
        <v>7797</v>
      </c>
      <c r="D4171" s="90" t="s">
        <v>7851</v>
      </c>
    </row>
    <row r="4172" spans="1:4" s="176" customFormat="1" x14ac:dyDescent="0.3">
      <c r="A4172" s="89" t="s">
        <v>528</v>
      </c>
      <c r="B4172" s="90" t="s">
        <v>7686</v>
      </c>
      <c r="C4172" s="90" t="s">
        <v>7797</v>
      </c>
      <c r="D4172" s="90" t="s">
        <v>7852</v>
      </c>
    </row>
    <row r="4173" spans="1:4" s="176" customFormat="1" x14ac:dyDescent="0.3">
      <c r="A4173" s="89" t="s">
        <v>528</v>
      </c>
      <c r="B4173" s="90" t="s">
        <v>7686</v>
      </c>
      <c r="C4173" s="90" t="s">
        <v>7797</v>
      </c>
      <c r="D4173" s="90" t="s">
        <v>7853</v>
      </c>
    </row>
    <row r="4174" spans="1:4" s="176" customFormat="1" x14ac:dyDescent="0.3">
      <c r="A4174" s="89" t="s">
        <v>528</v>
      </c>
      <c r="B4174" s="90" t="s">
        <v>7686</v>
      </c>
      <c r="C4174" s="90" t="s">
        <v>7797</v>
      </c>
      <c r="D4174" s="90" t="s">
        <v>7854</v>
      </c>
    </row>
    <row r="4175" spans="1:4" s="176" customFormat="1" x14ac:dyDescent="0.3">
      <c r="A4175" s="89" t="s">
        <v>528</v>
      </c>
      <c r="B4175" s="90" t="s">
        <v>7686</v>
      </c>
      <c r="C4175" s="90" t="s">
        <v>7797</v>
      </c>
      <c r="D4175" s="90" t="s">
        <v>7855</v>
      </c>
    </row>
    <row r="4176" spans="1:4" s="176" customFormat="1" x14ac:dyDescent="0.3">
      <c r="A4176" s="89" t="s">
        <v>528</v>
      </c>
      <c r="B4176" s="90" t="s">
        <v>7686</v>
      </c>
      <c r="C4176" s="90" t="s">
        <v>7797</v>
      </c>
      <c r="D4176" s="90" t="s">
        <v>7856</v>
      </c>
    </row>
    <row r="4177" spans="1:4" s="176" customFormat="1" x14ac:dyDescent="0.3">
      <c r="A4177" s="89" t="s">
        <v>528</v>
      </c>
      <c r="B4177" s="90" t="s">
        <v>7686</v>
      </c>
      <c r="C4177" s="90" t="s">
        <v>7857</v>
      </c>
      <c r="D4177" s="90" t="s">
        <v>7858</v>
      </c>
    </row>
    <row r="4178" spans="1:4" s="176" customFormat="1" x14ac:dyDescent="0.3">
      <c r="A4178" s="89" t="s">
        <v>528</v>
      </c>
      <c r="B4178" s="90" t="s">
        <v>7686</v>
      </c>
      <c r="C4178" s="90" t="s">
        <v>7857</v>
      </c>
      <c r="D4178" s="90" t="s">
        <v>7000</v>
      </c>
    </row>
    <row r="4179" spans="1:4" s="176" customFormat="1" x14ac:dyDescent="0.3">
      <c r="A4179" s="89" t="s">
        <v>528</v>
      </c>
      <c r="B4179" s="90" t="s">
        <v>7686</v>
      </c>
      <c r="C4179" s="90" t="s">
        <v>7857</v>
      </c>
      <c r="D4179" s="90" t="s">
        <v>7859</v>
      </c>
    </row>
    <row r="4180" spans="1:4" s="176" customFormat="1" x14ac:dyDescent="0.3">
      <c r="A4180" s="89" t="s">
        <v>528</v>
      </c>
      <c r="B4180" s="90" t="s">
        <v>7686</v>
      </c>
      <c r="C4180" s="90" t="s">
        <v>7857</v>
      </c>
      <c r="D4180" s="90" t="s">
        <v>7860</v>
      </c>
    </row>
    <row r="4181" spans="1:4" s="176" customFormat="1" x14ac:dyDescent="0.3">
      <c r="A4181" s="89" t="s">
        <v>528</v>
      </c>
      <c r="B4181" s="90" t="s">
        <v>7686</v>
      </c>
      <c r="C4181" s="90" t="s">
        <v>7857</v>
      </c>
      <c r="D4181" s="90" t="s">
        <v>7857</v>
      </c>
    </row>
    <row r="4182" spans="1:4" s="176" customFormat="1" x14ac:dyDescent="0.3">
      <c r="A4182" s="89" t="s">
        <v>528</v>
      </c>
      <c r="B4182" s="90" t="s">
        <v>7686</v>
      </c>
      <c r="C4182" s="90" t="s">
        <v>7857</v>
      </c>
      <c r="D4182" s="90" t="s">
        <v>7861</v>
      </c>
    </row>
    <row r="4183" spans="1:4" s="176" customFormat="1" x14ac:dyDescent="0.3">
      <c r="A4183" s="89" t="s">
        <v>528</v>
      </c>
      <c r="B4183" s="90" t="s">
        <v>7686</v>
      </c>
      <c r="C4183" s="90" t="s">
        <v>7857</v>
      </c>
      <c r="D4183" s="90" t="s">
        <v>7862</v>
      </c>
    </row>
    <row r="4184" spans="1:4" s="176" customFormat="1" x14ac:dyDescent="0.3">
      <c r="A4184" s="89" t="s">
        <v>528</v>
      </c>
      <c r="B4184" s="90" t="s">
        <v>7686</v>
      </c>
      <c r="C4184" s="90" t="s">
        <v>7857</v>
      </c>
      <c r="D4184" s="90" t="s">
        <v>7863</v>
      </c>
    </row>
    <row r="4185" spans="1:4" s="176" customFormat="1" x14ac:dyDescent="0.3">
      <c r="A4185" s="89" t="s">
        <v>528</v>
      </c>
      <c r="B4185" s="90" t="s">
        <v>7686</v>
      </c>
      <c r="C4185" s="90" t="s">
        <v>7857</v>
      </c>
      <c r="D4185" s="90" t="s">
        <v>4134</v>
      </c>
    </row>
    <row r="4186" spans="1:4" s="176" customFormat="1" x14ac:dyDescent="0.3">
      <c r="A4186" s="89" t="s">
        <v>528</v>
      </c>
      <c r="B4186" s="90" t="s">
        <v>7686</v>
      </c>
      <c r="C4186" s="90" t="s">
        <v>7857</v>
      </c>
      <c r="D4186" s="90" t="s">
        <v>7864</v>
      </c>
    </row>
    <row r="4187" spans="1:4" s="176" customFormat="1" x14ac:dyDescent="0.3">
      <c r="A4187" s="89" t="s">
        <v>528</v>
      </c>
      <c r="B4187" s="90" t="s">
        <v>7686</v>
      </c>
      <c r="C4187" s="90" t="s">
        <v>7857</v>
      </c>
      <c r="D4187" s="90" t="s">
        <v>7865</v>
      </c>
    </row>
    <row r="4188" spans="1:4" s="176" customFormat="1" x14ac:dyDescent="0.3">
      <c r="A4188" s="89" t="s">
        <v>528</v>
      </c>
      <c r="B4188" s="90" t="s">
        <v>7686</v>
      </c>
      <c r="C4188" s="90" t="s">
        <v>7857</v>
      </c>
      <c r="D4188" s="90" t="s">
        <v>7866</v>
      </c>
    </row>
    <row r="4189" spans="1:4" s="176" customFormat="1" x14ac:dyDescent="0.3">
      <c r="A4189" s="89" t="s">
        <v>528</v>
      </c>
      <c r="B4189" s="90" t="s">
        <v>7686</v>
      </c>
      <c r="C4189" s="90" t="s">
        <v>7857</v>
      </c>
      <c r="D4189" s="90" t="s">
        <v>7867</v>
      </c>
    </row>
    <row r="4190" spans="1:4" s="176" customFormat="1" x14ac:dyDescent="0.3">
      <c r="A4190" s="89" t="s">
        <v>528</v>
      </c>
      <c r="B4190" s="90" t="s">
        <v>7686</v>
      </c>
      <c r="C4190" s="90" t="s">
        <v>7857</v>
      </c>
      <c r="D4190" s="90" t="s">
        <v>7868</v>
      </c>
    </row>
    <row r="4191" spans="1:4" s="176" customFormat="1" x14ac:dyDescent="0.3">
      <c r="A4191" s="89" t="s">
        <v>528</v>
      </c>
      <c r="B4191" s="90" t="s">
        <v>7686</v>
      </c>
      <c r="C4191" s="90" t="s">
        <v>7857</v>
      </c>
      <c r="D4191" s="90" t="s">
        <v>7869</v>
      </c>
    </row>
    <row r="4192" spans="1:4" s="176" customFormat="1" x14ac:dyDescent="0.3">
      <c r="A4192" s="89" t="s">
        <v>528</v>
      </c>
      <c r="B4192" s="90" t="s">
        <v>7686</v>
      </c>
      <c r="C4192" s="90" t="s">
        <v>7857</v>
      </c>
      <c r="D4192" s="90" t="s">
        <v>7870</v>
      </c>
    </row>
    <row r="4193" spans="1:4" s="176" customFormat="1" x14ac:dyDescent="0.3">
      <c r="A4193" s="89" t="s">
        <v>528</v>
      </c>
      <c r="B4193" s="90" t="s">
        <v>7686</v>
      </c>
      <c r="C4193" s="90" t="s">
        <v>7857</v>
      </c>
      <c r="D4193" s="90" t="s">
        <v>6785</v>
      </c>
    </row>
    <row r="4194" spans="1:4" s="176" customFormat="1" x14ac:dyDescent="0.3">
      <c r="A4194" s="89" t="s">
        <v>528</v>
      </c>
      <c r="B4194" s="90" t="s">
        <v>7686</v>
      </c>
      <c r="C4194" s="90" t="s">
        <v>7857</v>
      </c>
      <c r="D4194" s="90" t="s">
        <v>7871</v>
      </c>
    </row>
    <row r="4195" spans="1:4" s="176" customFormat="1" x14ac:dyDescent="0.3">
      <c r="A4195" s="89" t="s">
        <v>528</v>
      </c>
      <c r="B4195" s="90" t="s">
        <v>7686</v>
      </c>
      <c r="C4195" s="90" t="s">
        <v>7857</v>
      </c>
      <c r="D4195" s="90" t="s">
        <v>7872</v>
      </c>
    </row>
    <row r="4196" spans="1:4" s="176" customFormat="1" x14ac:dyDescent="0.3">
      <c r="A4196" s="89" t="s">
        <v>528</v>
      </c>
      <c r="B4196" s="90" t="s">
        <v>7686</v>
      </c>
      <c r="C4196" s="90" t="s">
        <v>7857</v>
      </c>
      <c r="D4196" s="90" t="s">
        <v>7873</v>
      </c>
    </row>
    <row r="4197" spans="1:4" s="176" customFormat="1" x14ac:dyDescent="0.3">
      <c r="A4197" s="89" t="s">
        <v>528</v>
      </c>
      <c r="B4197" s="90" t="s">
        <v>7686</v>
      </c>
      <c r="C4197" s="90" t="s">
        <v>7857</v>
      </c>
      <c r="D4197" s="90" t="s">
        <v>7312</v>
      </c>
    </row>
    <row r="4198" spans="1:4" s="176" customFormat="1" x14ac:dyDescent="0.3">
      <c r="A4198" s="89" t="s">
        <v>528</v>
      </c>
      <c r="B4198" s="90" t="s">
        <v>7686</v>
      </c>
      <c r="C4198" s="90" t="s">
        <v>7857</v>
      </c>
      <c r="D4198" s="90" t="s">
        <v>5691</v>
      </c>
    </row>
    <row r="4199" spans="1:4" s="176" customFormat="1" x14ac:dyDescent="0.3">
      <c r="A4199" s="89" t="s">
        <v>528</v>
      </c>
      <c r="B4199" s="90" t="s">
        <v>7686</v>
      </c>
      <c r="C4199" s="90" t="s">
        <v>7857</v>
      </c>
      <c r="D4199" s="90" t="s">
        <v>7336</v>
      </c>
    </row>
    <row r="4200" spans="1:4" s="176" customFormat="1" x14ac:dyDescent="0.3">
      <c r="A4200" s="89" t="s">
        <v>528</v>
      </c>
      <c r="B4200" s="90" t="s">
        <v>7686</v>
      </c>
      <c r="C4200" s="90" t="s">
        <v>7857</v>
      </c>
      <c r="D4200" s="90" t="s">
        <v>5137</v>
      </c>
    </row>
    <row r="4201" spans="1:4" s="176" customFormat="1" x14ac:dyDescent="0.3">
      <c r="A4201" s="89" t="s">
        <v>528</v>
      </c>
      <c r="B4201" s="90" t="s">
        <v>7686</v>
      </c>
      <c r="C4201" s="90" t="s">
        <v>7857</v>
      </c>
      <c r="D4201" s="90" t="s">
        <v>7874</v>
      </c>
    </row>
    <row r="4202" spans="1:4" s="176" customFormat="1" x14ac:dyDescent="0.3">
      <c r="A4202" s="89" t="s">
        <v>528</v>
      </c>
      <c r="B4202" s="90" t="s">
        <v>7686</v>
      </c>
      <c r="C4202" s="90" t="s">
        <v>7875</v>
      </c>
      <c r="D4202" s="90" t="s">
        <v>7876</v>
      </c>
    </row>
    <row r="4203" spans="1:4" s="176" customFormat="1" x14ac:dyDescent="0.3">
      <c r="A4203" s="89" t="s">
        <v>528</v>
      </c>
      <c r="B4203" s="90" t="s">
        <v>7686</v>
      </c>
      <c r="C4203" s="90" t="s">
        <v>7875</v>
      </c>
      <c r="D4203" s="90" t="s">
        <v>7877</v>
      </c>
    </row>
    <row r="4204" spans="1:4" s="176" customFormat="1" x14ac:dyDescent="0.3">
      <c r="A4204" s="89" t="s">
        <v>528</v>
      </c>
      <c r="B4204" s="90" t="s">
        <v>7686</v>
      </c>
      <c r="C4204" s="90" t="s">
        <v>7875</v>
      </c>
      <c r="D4204" s="90" t="s">
        <v>7878</v>
      </c>
    </row>
    <row r="4205" spans="1:4" s="176" customFormat="1" x14ac:dyDescent="0.3">
      <c r="A4205" s="89" t="s">
        <v>528</v>
      </c>
      <c r="B4205" s="90" t="s">
        <v>7686</v>
      </c>
      <c r="C4205" s="90" t="s">
        <v>7875</v>
      </c>
      <c r="D4205" s="90" t="s">
        <v>7879</v>
      </c>
    </row>
    <row r="4206" spans="1:4" s="176" customFormat="1" x14ac:dyDescent="0.3">
      <c r="A4206" s="89" t="s">
        <v>528</v>
      </c>
      <c r="B4206" s="90" t="s">
        <v>7686</v>
      </c>
      <c r="C4206" s="90" t="s">
        <v>7875</v>
      </c>
      <c r="D4206" s="90" t="s">
        <v>7880</v>
      </c>
    </row>
    <row r="4207" spans="1:4" s="176" customFormat="1" x14ac:dyDescent="0.3">
      <c r="A4207" s="89" t="s">
        <v>528</v>
      </c>
      <c r="B4207" s="90" t="s">
        <v>7686</v>
      </c>
      <c r="C4207" s="90" t="s">
        <v>7875</v>
      </c>
      <c r="D4207" s="90" t="s">
        <v>7881</v>
      </c>
    </row>
    <row r="4208" spans="1:4" s="176" customFormat="1" x14ac:dyDescent="0.3">
      <c r="A4208" s="89" t="s">
        <v>528</v>
      </c>
      <c r="B4208" s="90" t="s">
        <v>7686</v>
      </c>
      <c r="C4208" s="90" t="s">
        <v>7875</v>
      </c>
      <c r="D4208" s="90" t="s">
        <v>7882</v>
      </c>
    </row>
    <row r="4209" spans="1:4" s="176" customFormat="1" x14ac:dyDescent="0.3">
      <c r="A4209" s="89" t="s">
        <v>528</v>
      </c>
      <c r="B4209" s="90" t="s">
        <v>7686</v>
      </c>
      <c r="C4209" s="90" t="s">
        <v>7875</v>
      </c>
      <c r="D4209" s="90" t="s">
        <v>7883</v>
      </c>
    </row>
    <row r="4210" spans="1:4" s="176" customFormat="1" x14ac:dyDescent="0.3">
      <c r="A4210" s="89" t="s">
        <v>528</v>
      </c>
      <c r="B4210" s="90" t="s">
        <v>7686</v>
      </c>
      <c r="C4210" s="90" t="s">
        <v>7875</v>
      </c>
      <c r="D4210" s="90" t="s">
        <v>7884</v>
      </c>
    </row>
    <row r="4211" spans="1:4" s="176" customFormat="1" x14ac:dyDescent="0.3">
      <c r="A4211" s="89" t="s">
        <v>528</v>
      </c>
      <c r="B4211" s="90" t="s">
        <v>7686</v>
      </c>
      <c r="C4211" s="90" t="s">
        <v>7875</v>
      </c>
      <c r="D4211" s="90" t="s">
        <v>7885</v>
      </c>
    </row>
    <row r="4212" spans="1:4" s="176" customFormat="1" x14ac:dyDescent="0.3">
      <c r="A4212" s="89" t="s">
        <v>528</v>
      </c>
      <c r="B4212" s="90" t="s">
        <v>7686</v>
      </c>
      <c r="C4212" s="90" t="s">
        <v>7875</v>
      </c>
      <c r="D4212" s="90" t="s">
        <v>6898</v>
      </c>
    </row>
    <row r="4213" spans="1:4" s="176" customFormat="1" x14ac:dyDescent="0.3">
      <c r="A4213" s="89" t="s">
        <v>528</v>
      </c>
      <c r="B4213" s="90" t="s">
        <v>7686</v>
      </c>
      <c r="C4213" s="90" t="s">
        <v>7875</v>
      </c>
      <c r="D4213" s="90" t="s">
        <v>7886</v>
      </c>
    </row>
    <row r="4214" spans="1:4" s="176" customFormat="1" x14ac:dyDescent="0.3">
      <c r="A4214" s="89" t="s">
        <v>528</v>
      </c>
      <c r="B4214" s="90" t="s">
        <v>7686</v>
      </c>
      <c r="C4214" s="90" t="s">
        <v>7875</v>
      </c>
      <c r="D4214" s="90" t="s">
        <v>7887</v>
      </c>
    </row>
    <row r="4215" spans="1:4" s="176" customFormat="1" x14ac:dyDescent="0.3">
      <c r="A4215" s="89" t="s">
        <v>528</v>
      </c>
      <c r="B4215" s="90" t="s">
        <v>7686</v>
      </c>
      <c r="C4215" s="90" t="s">
        <v>7875</v>
      </c>
      <c r="D4215" s="90" t="s">
        <v>7888</v>
      </c>
    </row>
    <row r="4216" spans="1:4" s="176" customFormat="1" x14ac:dyDescent="0.3">
      <c r="A4216" s="89" t="s">
        <v>528</v>
      </c>
      <c r="B4216" s="90" t="s">
        <v>7686</v>
      </c>
      <c r="C4216" s="90" t="s">
        <v>7875</v>
      </c>
      <c r="D4216" s="90" t="s">
        <v>7889</v>
      </c>
    </row>
    <row r="4217" spans="1:4" s="176" customFormat="1" x14ac:dyDescent="0.3">
      <c r="A4217" s="89" t="s">
        <v>528</v>
      </c>
      <c r="B4217" s="90" t="s">
        <v>7686</v>
      </c>
      <c r="C4217" s="90" t="s">
        <v>7875</v>
      </c>
      <c r="D4217" s="90" t="s">
        <v>7890</v>
      </c>
    </row>
    <row r="4218" spans="1:4" s="176" customFormat="1" x14ac:dyDescent="0.3">
      <c r="A4218" s="89" t="s">
        <v>528</v>
      </c>
      <c r="B4218" s="90" t="s">
        <v>7686</v>
      </c>
      <c r="C4218" s="90" t="s">
        <v>7875</v>
      </c>
      <c r="D4218" s="90" t="s">
        <v>7891</v>
      </c>
    </row>
    <row r="4219" spans="1:4" s="176" customFormat="1" x14ac:dyDescent="0.3">
      <c r="A4219" s="89" t="s">
        <v>528</v>
      </c>
      <c r="B4219" s="90" t="s">
        <v>7686</v>
      </c>
      <c r="C4219" s="90" t="s">
        <v>7875</v>
      </c>
      <c r="D4219" s="90" t="s">
        <v>7892</v>
      </c>
    </row>
    <row r="4220" spans="1:4" s="176" customFormat="1" x14ac:dyDescent="0.3">
      <c r="A4220" s="89" t="s">
        <v>528</v>
      </c>
      <c r="B4220" s="90" t="s">
        <v>7686</v>
      </c>
      <c r="C4220" s="90" t="s">
        <v>7875</v>
      </c>
      <c r="D4220" s="90" t="s">
        <v>7893</v>
      </c>
    </row>
    <row r="4221" spans="1:4" s="176" customFormat="1" x14ac:dyDescent="0.3">
      <c r="A4221" s="89" t="s">
        <v>528</v>
      </c>
      <c r="B4221" s="90" t="s">
        <v>7686</v>
      </c>
      <c r="C4221" s="90" t="s">
        <v>7875</v>
      </c>
      <c r="D4221" s="90" t="s">
        <v>7894</v>
      </c>
    </row>
    <row r="4222" spans="1:4" s="176" customFormat="1" x14ac:dyDescent="0.3">
      <c r="A4222" s="89" t="s">
        <v>528</v>
      </c>
      <c r="B4222" s="90" t="s">
        <v>7686</v>
      </c>
      <c r="C4222" s="90" t="s">
        <v>7875</v>
      </c>
      <c r="D4222" s="90" t="s">
        <v>7895</v>
      </c>
    </row>
    <row r="4223" spans="1:4" s="176" customFormat="1" x14ac:dyDescent="0.3">
      <c r="A4223" s="89" t="s">
        <v>528</v>
      </c>
      <c r="B4223" s="90" t="s">
        <v>7686</v>
      </c>
      <c r="C4223" s="90" t="s">
        <v>7875</v>
      </c>
      <c r="D4223" s="90" t="s">
        <v>7896</v>
      </c>
    </row>
    <row r="4224" spans="1:4" s="176" customFormat="1" x14ac:dyDescent="0.3">
      <c r="A4224" s="89" t="s">
        <v>528</v>
      </c>
      <c r="B4224" s="90" t="s">
        <v>7686</v>
      </c>
      <c r="C4224" s="90" t="s">
        <v>7875</v>
      </c>
      <c r="D4224" s="90" t="s">
        <v>7897</v>
      </c>
    </row>
    <row r="4225" spans="1:4" s="176" customFormat="1" x14ac:dyDescent="0.3">
      <c r="A4225" s="89" t="s">
        <v>528</v>
      </c>
      <c r="B4225" s="90" t="s">
        <v>7686</v>
      </c>
      <c r="C4225" s="90" t="s">
        <v>7875</v>
      </c>
      <c r="D4225" s="90" t="s">
        <v>7898</v>
      </c>
    </row>
    <row r="4226" spans="1:4" s="176" customFormat="1" x14ac:dyDescent="0.3">
      <c r="A4226" s="89" t="s">
        <v>528</v>
      </c>
      <c r="B4226" s="90" t="s">
        <v>7686</v>
      </c>
      <c r="C4226" s="90" t="s">
        <v>7875</v>
      </c>
      <c r="D4226" s="90" t="s">
        <v>6080</v>
      </c>
    </row>
    <row r="4227" spans="1:4" s="176" customFormat="1" x14ac:dyDescent="0.3">
      <c r="A4227" s="89" t="s">
        <v>528</v>
      </c>
      <c r="B4227" s="90" t="s">
        <v>7686</v>
      </c>
      <c r="C4227" s="90" t="s">
        <v>7875</v>
      </c>
      <c r="D4227" s="90" t="s">
        <v>7899</v>
      </c>
    </row>
    <row r="4228" spans="1:4" s="176" customFormat="1" x14ac:dyDescent="0.3">
      <c r="A4228" s="89" t="s">
        <v>528</v>
      </c>
      <c r="B4228" s="90" t="s">
        <v>7686</v>
      </c>
      <c r="C4228" s="90" t="s">
        <v>7875</v>
      </c>
      <c r="D4228" s="90" t="s">
        <v>7900</v>
      </c>
    </row>
    <row r="4229" spans="1:4" s="176" customFormat="1" x14ac:dyDescent="0.3">
      <c r="A4229" s="89" t="s">
        <v>528</v>
      </c>
      <c r="B4229" s="90" t="s">
        <v>7686</v>
      </c>
      <c r="C4229" s="90" t="s">
        <v>7875</v>
      </c>
      <c r="D4229" s="90" t="s">
        <v>7901</v>
      </c>
    </row>
    <row r="4230" spans="1:4" s="176" customFormat="1" x14ac:dyDescent="0.3">
      <c r="A4230" s="89" t="s">
        <v>528</v>
      </c>
      <c r="B4230" s="90" t="s">
        <v>7686</v>
      </c>
      <c r="C4230" s="90" t="s">
        <v>7875</v>
      </c>
      <c r="D4230" s="90" t="s">
        <v>5901</v>
      </c>
    </row>
    <row r="4231" spans="1:4" s="176" customFormat="1" x14ac:dyDescent="0.3">
      <c r="A4231" s="89" t="s">
        <v>528</v>
      </c>
      <c r="B4231" s="90" t="s">
        <v>7686</v>
      </c>
      <c r="C4231" s="90" t="s">
        <v>7875</v>
      </c>
      <c r="D4231" s="90" t="s">
        <v>7117</v>
      </c>
    </row>
    <row r="4232" spans="1:4" s="176" customFormat="1" x14ac:dyDescent="0.3">
      <c r="A4232" s="89" t="s">
        <v>528</v>
      </c>
      <c r="B4232" s="90" t="s">
        <v>7686</v>
      </c>
      <c r="C4232" s="90" t="s">
        <v>7875</v>
      </c>
      <c r="D4232" s="90" t="s">
        <v>7902</v>
      </c>
    </row>
    <row r="4233" spans="1:4" s="176" customFormat="1" x14ac:dyDescent="0.3">
      <c r="A4233" s="89" t="s">
        <v>528</v>
      </c>
      <c r="B4233" s="90" t="s">
        <v>7686</v>
      </c>
      <c r="C4233" s="90" t="s">
        <v>7875</v>
      </c>
      <c r="D4233" s="90" t="s">
        <v>7875</v>
      </c>
    </row>
    <row r="4234" spans="1:4" s="176" customFormat="1" x14ac:dyDescent="0.3">
      <c r="A4234" s="89" t="s">
        <v>528</v>
      </c>
      <c r="B4234" s="90" t="s">
        <v>7686</v>
      </c>
      <c r="C4234" s="90" t="s">
        <v>7875</v>
      </c>
      <c r="D4234" s="90" t="s">
        <v>5945</v>
      </c>
    </row>
    <row r="4235" spans="1:4" s="176" customFormat="1" x14ac:dyDescent="0.3">
      <c r="A4235" s="89" t="s">
        <v>528</v>
      </c>
      <c r="B4235" s="90" t="s">
        <v>7686</v>
      </c>
      <c r="C4235" s="90" t="s">
        <v>7875</v>
      </c>
      <c r="D4235" s="90" t="s">
        <v>7903</v>
      </c>
    </row>
    <row r="4236" spans="1:4" s="176" customFormat="1" x14ac:dyDescent="0.3">
      <c r="A4236" s="89" t="s">
        <v>528</v>
      </c>
      <c r="B4236" s="90" t="s">
        <v>7686</v>
      </c>
      <c r="C4236" s="90" t="s">
        <v>7875</v>
      </c>
      <c r="D4236" s="90" t="s">
        <v>7904</v>
      </c>
    </row>
    <row r="4237" spans="1:4" s="176" customFormat="1" x14ac:dyDescent="0.3">
      <c r="A4237" s="89" t="s">
        <v>528</v>
      </c>
      <c r="B4237" s="90" t="s">
        <v>7686</v>
      </c>
      <c r="C4237" s="90" t="s">
        <v>7875</v>
      </c>
      <c r="D4237" s="90" t="s">
        <v>7905</v>
      </c>
    </row>
    <row r="4238" spans="1:4" s="176" customFormat="1" x14ac:dyDescent="0.3">
      <c r="A4238" s="89" t="s">
        <v>528</v>
      </c>
      <c r="B4238" s="90" t="s">
        <v>7686</v>
      </c>
      <c r="C4238" s="90" t="s">
        <v>7875</v>
      </c>
      <c r="D4238" s="90" t="s">
        <v>7906</v>
      </c>
    </row>
    <row r="4239" spans="1:4" s="176" customFormat="1" x14ac:dyDescent="0.3">
      <c r="A4239" s="89" t="s">
        <v>528</v>
      </c>
      <c r="B4239" s="90" t="s">
        <v>7686</v>
      </c>
      <c r="C4239" s="90" t="s">
        <v>7875</v>
      </c>
      <c r="D4239" s="90" t="s">
        <v>7907</v>
      </c>
    </row>
    <row r="4240" spans="1:4" s="176" customFormat="1" x14ac:dyDescent="0.3">
      <c r="A4240" s="89" t="s">
        <v>528</v>
      </c>
      <c r="B4240" s="90" t="s">
        <v>7686</v>
      </c>
      <c r="C4240" s="90" t="s">
        <v>7875</v>
      </c>
      <c r="D4240" s="90" t="s">
        <v>6180</v>
      </c>
    </row>
    <row r="4241" spans="1:4" s="176" customFormat="1" x14ac:dyDescent="0.3">
      <c r="A4241" s="89" t="s">
        <v>528</v>
      </c>
      <c r="B4241" s="90" t="s">
        <v>7686</v>
      </c>
      <c r="C4241" s="90" t="s">
        <v>7875</v>
      </c>
      <c r="D4241" s="90" t="s">
        <v>7908</v>
      </c>
    </row>
    <row r="4242" spans="1:4" s="176" customFormat="1" x14ac:dyDescent="0.3">
      <c r="A4242" s="89" t="s">
        <v>528</v>
      </c>
      <c r="B4242" s="90" t="s">
        <v>7686</v>
      </c>
      <c r="C4242" s="90" t="s">
        <v>7875</v>
      </c>
      <c r="D4242" s="90" t="s">
        <v>7909</v>
      </c>
    </row>
    <row r="4243" spans="1:4" s="176" customFormat="1" x14ac:dyDescent="0.3">
      <c r="A4243" s="89" t="s">
        <v>528</v>
      </c>
      <c r="B4243" s="90" t="s">
        <v>7686</v>
      </c>
      <c r="C4243" s="90" t="s">
        <v>7875</v>
      </c>
      <c r="D4243" s="90" t="s">
        <v>4713</v>
      </c>
    </row>
    <row r="4244" spans="1:4" s="176" customFormat="1" x14ac:dyDescent="0.3">
      <c r="A4244" s="89" t="s">
        <v>528</v>
      </c>
      <c r="B4244" s="90" t="s">
        <v>7686</v>
      </c>
      <c r="C4244" s="90" t="s">
        <v>7875</v>
      </c>
      <c r="D4244" s="90" t="s">
        <v>7910</v>
      </c>
    </row>
    <row r="4245" spans="1:4" s="176" customFormat="1" x14ac:dyDescent="0.3">
      <c r="A4245" s="89" t="s">
        <v>528</v>
      </c>
      <c r="B4245" s="90" t="s">
        <v>7686</v>
      </c>
      <c r="C4245" s="90" t="s">
        <v>7875</v>
      </c>
      <c r="D4245" s="90" t="s">
        <v>7911</v>
      </c>
    </row>
    <row r="4246" spans="1:4" s="176" customFormat="1" x14ac:dyDescent="0.3">
      <c r="A4246" s="89" t="s">
        <v>528</v>
      </c>
      <c r="B4246" s="90" t="s">
        <v>7686</v>
      </c>
      <c r="C4246" s="90" t="s">
        <v>7875</v>
      </c>
      <c r="D4246" s="90" t="s">
        <v>7912</v>
      </c>
    </row>
    <row r="4247" spans="1:4" s="176" customFormat="1" x14ac:dyDescent="0.3">
      <c r="A4247" s="89" t="s">
        <v>528</v>
      </c>
      <c r="B4247" s="90" t="s">
        <v>7686</v>
      </c>
      <c r="C4247" s="90" t="s">
        <v>7875</v>
      </c>
      <c r="D4247" s="90" t="s">
        <v>7913</v>
      </c>
    </row>
    <row r="4248" spans="1:4" s="176" customFormat="1" x14ac:dyDescent="0.3">
      <c r="A4248" s="89" t="s">
        <v>528</v>
      </c>
      <c r="B4248" s="90" t="s">
        <v>7686</v>
      </c>
      <c r="C4248" s="90" t="s">
        <v>7875</v>
      </c>
      <c r="D4248" s="90" t="s">
        <v>7914</v>
      </c>
    </row>
    <row r="4249" spans="1:4" s="176" customFormat="1" x14ac:dyDescent="0.3">
      <c r="A4249" s="89" t="s">
        <v>528</v>
      </c>
      <c r="B4249" s="90" t="s">
        <v>7686</v>
      </c>
      <c r="C4249" s="90" t="s">
        <v>7875</v>
      </c>
      <c r="D4249" s="90" t="s">
        <v>7915</v>
      </c>
    </row>
    <row r="4250" spans="1:4" s="176" customFormat="1" x14ac:dyDescent="0.3">
      <c r="A4250" s="89" t="s">
        <v>528</v>
      </c>
      <c r="B4250" s="90" t="s">
        <v>7686</v>
      </c>
      <c r="C4250" s="90" t="s">
        <v>7875</v>
      </c>
      <c r="D4250" s="90" t="s">
        <v>7916</v>
      </c>
    </row>
    <row r="4251" spans="1:4" s="176" customFormat="1" x14ac:dyDescent="0.3">
      <c r="A4251" s="89" t="s">
        <v>528</v>
      </c>
      <c r="B4251" s="90" t="s">
        <v>7686</v>
      </c>
      <c r="C4251" s="90" t="s">
        <v>7875</v>
      </c>
      <c r="D4251" s="90" t="s">
        <v>7917</v>
      </c>
    </row>
    <row r="4252" spans="1:4" s="176" customFormat="1" x14ac:dyDescent="0.3">
      <c r="A4252" s="89" t="s">
        <v>528</v>
      </c>
      <c r="B4252" s="90" t="s">
        <v>7686</v>
      </c>
      <c r="C4252" s="90" t="s">
        <v>7875</v>
      </c>
      <c r="D4252" s="90" t="s">
        <v>7918</v>
      </c>
    </row>
    <row r="4253" spans="1:4" s="176" customFormat="1" x14ac:dyDescent="0.3">
      <c r="A4253" s="89" t="s">
        <v>528</v>
      </c>
      <c r="B4253" s="90" t="s">
        <v>7686</v>
      </c>
      <c r="C4253" s="90" t="s">
        <v>7875</v>
      </c>
      <c r="D4253" s="90" t="s">
        <v>7919</v>
      </c>
    </row>
    <row r="4254" spans="1:4" s="176" customFormat="1" x14ac:dyDescent="0.3">
      <c r="A4254" s="89" t="s">
        <v>528</v>
      </c>
      <c r="B4254" s="90" t="s">
        <v>7686</v>
      </c>
      <c r="C4254" s="90" t="s">
        <v>7875</v>
      </c>
      <c r="D4254" s="90" t="s">
        <v>7920</v>
      </c>
    </row>
    <row r="4255" spans="1:4" s="176" customFormat="1" x14ac:dyDescent="0.3">
      <c r="A4255" s="89" t="s">
        <v>528</v>
      </c>
      <c r="B4255" s="90" t="s">
        <v>7686</v>
      </c>
      <c r="C4255" s="90" t="s">
        <v>7875</v>
      </c>
      <c r="D4255" s="90" t="s">
        <v>7286</v>
      </c>
    </row>
    <row r="4256" spans="1:4" s="176" customFormat="1" x14ac:dyDescent="0.3">
      <c r="A4256" s="89" t="s">
        <v>528</v>
      </c>
      <c r="B4256" s="90" t="s">
        <v>7686</v>
      </c>
      <c r="C4256" s="90" t="s">
        <v>7875</v>
      </c>
      <c r="D4256" s="90" t="s">
        <v>7921</v>
      </c>
    </row>
    <row r="4257" spans="1:4" s="176" customFormat="1" x14ac:dyDescent="0.3">
      <c r="A4257" s="89" t="s">
        <v>528</v>
      </c>
      <c r="B4257" s="90" t="s">
        <v>7686</v>
      </c>
      <c r="C4257" s="90" t="s">
        <v>7875</v>
      </c>
      <c r="D4257" s="90" t="s">
        <v>7922</v>
      </c>
    </row>
    <row r="4258" spans="1:4" s="176" customFormat="1" x14ac:dyDescent="0.3">
      <c r="A4258" s="89" t="s">
        <v>528</v>
      </c>
      <c r="B4258" s="90" t="s">
        <v>7686</v>
      </c>
      <c r="C4258" s="90" t="s">
        <v>7875</v>
      </c>
      <c r="D4258" s="90" t="s">
        <v>7923</v>
      </c>
    </row>
    <row r="4259" spans="1:4" s="176" customFormat="1" x14ac:dyDescent="0.3">
      <c r="A4259" s="89" t="s">
        <v>528</v>
      </c>
      <c r="B4259" s="90" t="s">
        <v>7686</v>
      </c>
      <c r="C4259" s="90" t="s">
        <v>7875</v>
      </c>
      <c r="D4259" s="90" t="s">
        <v>7924</v>
      </c>
    </row>
    <row r="4260" spans="1:4" s="176" customFormat="1" x14ac:dyDescent="0.3">
      <c r="A4260" s="89" t="s">
        <v>528</v>
      </c>
      <c r="B4260" s="90" t="s">
        <v>7686</v>
      </c>
      <c r="C4260" s="90" t="s">
        <v>7875</v>
      </c>
      <c r="D4260" s="90" t="s">
        <v>7925</v>
      </c>
    </row>
    <row r="4261" spans="1:4" s="176" customFormat="1" x14ac:dyDescent="0.3">
      <c r="A4261" s="89" t="s">
        <v>528</v>
      </c>
      <c r="B4261" s="90" t="s">
        <v>7686</v>
      </c>
      <c r="C4261" s="90" t="s">
        <v>7875</v>
      </c>
      <c r="D4261" s="90" t="s">
        <v>7926</v>
      </c>
    </row>
    <row r="4262" spans="1:4" s="176" customFormat="1" x14ac:dyDescent="0.3">
      <c r="A4262" s="89" t="s">
        <v>528</v>
      </c>
      <c r="B4262" s="90" t="s">
        <v>7686</v>
      </c>
      <c r="C4262" s="90" t="s">
        <v>7875</v>
      </c>
      <c r="D4262" s="90" t="s">
        <v>7927</v>
      </c>
    </row>
    <row r="4263" spans="1:4" s="176" customFormat="1" x14ac:dyDescent="0.3">
      <c r="A4263" s="89" t="s">
        <v>528</v>
      </c>
      <c r="B4263" s="90" t="s">
        <v>7686</v>
      </c>
      <c r="C4263" s="90" t="s">
        <v>7875</v>
      </c>
      <c r="D4263" s="90" t="s">
        <v>7928</v>
      </c>
    </row>
    <row r="4264" spans="1:4" s="176" customFormat="1" x14ac:dyDescent="0.3">
      <c r="A4264" s="89" t="s">
        <v>528</v>
      </c>
      <c r="B4264" s="90" t="s">
        <v>7686</v>
      </c>
      <c r="C4264" s="90" t="s">
        <v>7875</v>
      </c>
      <c r="D4264" s="90" t="s">
        <v>7929</v>
      </c>
    </row>
    <row r="4265" spans="1:4" s="176" customFormat="1" x14ac:dyDescent="0.3">
      <c r="A4265" s="89" t="s">
        <v>528</v>
      </c>
      <c r="B4265" s="90" t="s">
        <v>7686</v>
      </c>
      <c r="C4265" s="90" t="s">
        <v>7875</v>
      </c>
      <c r="D4265" s="90" t="s">
        <v>5288</v>
      </c>
    </row>
    <row r="4266" spans="1:4" s="176" customFormat="1" x14ac:dyDescent="0.3">
      <c r="A4266" s="89" t="s">
        <v>528</v>
      </c>
      <c r="B4266" s="90" t="s">
        <v>7686</v>
      </c>
      <c r="C4266" s="90" t="s">
        <v>7875</v>
      </c>
      <c r="D4266" s="90" t="s">
        <v>7930</v>
      </c>
    </row>
    <row r="4267" spans="1:4" s="176" customFormat="1" x14ac:dyDescent="0.3">
      <c r="A4267" s="89" t="s">
        <v>528</v>
      </c>
      <c r="B4267" s="90" t="s">
        <v>7686</v>
      </c>
      <c r="C4267" s="90" t="s">
        <v>7875</v>
      </c>
      <c r="D4267" s="90" t="s">
        <v>7666</v>
      </c>
    </row>
    <row r="4268" spans="1:4" s="176" customFormat="1" x14ac:dyDescent="0.3">
      <c r="A4268" s="89" t="s">
        <v>528</v>
      </c>
      <c r="B4268" s="90" t="s">
        <v>7686</v>
      </c>
      <c r="C4268" s="90" t="s">
        <v>7875</v>
      </c>
      <c r="D4268" s="90" t="s">
        <v>7931</v>
      </c>
    </row>
    <row r="4269" spans="1:4" s="176" customFormat="1" x14ac:dyDescent="0.3">
      <c r="A4269" s="89" t="s">
        <v>528</v>
      </c>
      <c r="B4269" s="90" t="s">
        <v>7686</v>
      </c>
      <c r="C4269" s="90" t="s">
        <v>7875</v>
      </c>
      <c r="D4269" s="90" t="s">
        <v>7932</v>
      </c>
    </row>
    <row r="4270" spans="1:4" s="176" customFormat="1" x14ac:dyDescent="0.3">
      <c r="A4270" s="89" t="s">
        <v>528</v>
      </c>
      <c r="B4270" s="90" t="s">
        <v>7686</v>
      </c>
      <c r="C4270" s="90" t="s">
        <v>7875</v>
      </c>
      <c r="D4270" s="90" t="s">
        <v>7933</v>
      </c>
    </row>
    <row r="4271" spans="1:4" s="176" customFormat="1" x14ac:dyDescent="0.3">
      <c r="A4271" s="89" t="s">
        <v>528</v>
      </c>
      <c r="B4271" s="90" t="s">
        <v>7686</v>
      </c>
      <c r="C4271" s="90" t="s">
        <v>7875</v>
      </c>
      <c r="D4271" s="90" t="s">
        <v>7934</v>
      </c>
    </row>
    <row r="4272" spans="1:4" s="176" customFormat="1" x14ac:dyDescent="0.3">
      <c r="A4272" s="89" t="s">
        <v>528</v>
      </c>
      <c r="B4272" s="90" t="s">
        <v>7686</v>
      </c>
      <c r="C4272" s="90" t="s">
        <v>7875</v>
      </c>
      <c r="D4272" s="90" t="s">
        <v>7935</v>
      </c>
    </row>
    <row r="4273" spans="1:4" s="176" customFormat="1" x14ac:dyDescent="0.3">
      <c r="A4273" s="89" t="s">
        <v>528</v>
      </c>
      <c r="B4273" s="90" t="s">
        <v>7686</v>
      </c>
      <c r="C4273" s="90" t="s">
        <v>7875</v>
      </c>
      <c r="D4273" s="90" t="s">
        <v>5337</v>
      </c>
    </row>
    <row r="4274" spans="1:4" s="176" customFormat="1" x14ac:dyDescent="0.3">
      <c r="A4274" s="89" t="s">
        <v>528</v>
      </c>
      <c r="B4274" s="90" t="s">
        <v>7686</v>
      </c>
      <c r="C4274" s="90" t="s">
        <v>7875</v>
      </c>
      <c r="D4274" s="90" t="s">
        <v>6450</v>
      </c>
    </row>
    <row r="4275" spans="1:4" s="176" customFormat="1" x14ac:dyDescent="0.3">
      <c r="A4275" s="89" t="s">
        <v>528</v>
      </c>
      <c r="B4275" s="90" t="s">
        <v>7686</v>
      </c>
      <c r="C4275" s="90" t="s">
        <v>7875</v>
      </c>
      <c r="D4275" s="90" t="s">
        <v>7936</v>
      </c>
    </row>
    <row r="4276" spans="1:4" s="176" customFormat="1" x14ac:dyDescent="0.3">
      <c r="A4276" s="89" t="s">
        <v>528</v>
      </c>
      <c r="B4276" s="90" t="s">
        <v>7686</v>
      </c>
      <c r="C4276" s="90" t="s">
        <v>7875</v>
      </c>
      <c r="D4276" s="90" t="s">
        <v>7937</v>
      </c>
    </row>
    <row r="4277" spans="1:4" s="176" customFormat="1" x14ac:dyDescent="0.3">
      <c r="A4277" s="89" t="s">
        <v>528</v>
      </c>
      <c r="B4277" s="90" t="s">
        <v>7686</v>
      </c>
      <c r="C4277" s="90" t="s">
        <v>7875</v>
      </c>
      <c r="D4277" s="90" t="s">
        <v>7938</v>
      </c>
    </row>
    <row r="4278" spans="1:4" s="176" customFormat="1" x14ac:dyDescent="0.3">
      <c r="A4278" s="89" t="s">
        <v>528</v>
      </c>
      <c r="B4278" s="90" t="s">
        <v>7686</v>
      </c>
      <c r="C4278" s="90" t="s">
        <v>7875</v>
      </c>
      <c r="D4278" s="90" t="s">
        <v>7939</v>
      </c>
    </row>
    <row r="4279" spans="1:4" s="176" customFormat="1" x14ac:dyDescent="0.3">
      <c r="A4279" s="89" t="s">
        <v>528</v>
      </c>
      <c r="B4279" s="90" t="s">
        <v>7686</v>
      </c>
      <c r="C4279" s="90" t="s">
        <v>7875</v>
      </c>
      <c r="D4279" s="90" t="s">
        <v>7940</v>
      </c>
    </row>
    <row r="4280" spans="1:4" s="176" customFormat="1" x14ac:dyDescent="0.3">
      <c r="A4280" s="89" t="s">
        <v>528</v>
      </c>
      <c r="B4280" s="90" t="s">
        <v>7686</v>
      </c>
      <c r="C4280" s="90" t="s">
        <v>7875</v>
      </c>
      <c r="D4280" s="90" t="s">
        <v>7941</v>
      </c>
    </row>
    <row r="4281" spans="1:4" s="176" customFormat="1" x14ac:dyDescent="0.3">
      <c r="A4281" s="89" t="s">
        <v>528</v>
      </c>
      <c r="B4281" s="90" t="s">
        <v>7686</v>
      </c>
      <c r="C4281" s="90" t="s">
        <v>7875</v>
      </c>
      <c r="D4281" s="90" t="s">
        <v>7942</v>
      </c>
    </row>
    <row r="4282" spans="1:4" s="176" customFormat="1" x14ac:dyDescent="0.3">
      <c r="A4282" s="89" t="s">
        <v>528</v>
      </c>
      <c r="B4282" s="90" t="s">
        <v>7686</v>
      </c>
      <c r="C4282" s="90" t="s">
        <v>7875</v>
      </c>
      <c r="D4282" s="90" t="s">
        <v>7943</v>
      </c>
    </row>
    <row r="4283" spans="1:4" s="176" customFormat="1" x14ac:dyDescent="0.3">
      <c r="A4283" s="89" t="s">
        <v>528</v>
      </c>
      <c r="B4283" s="90" t="s">
        <v>7686</v>
      </c>
      <c r="C4283" s="90" t="s">
        <v>7875</v>
      </c>
      <c r="D4283" s="90" t="s">
        <v>7944</v>
      </c>
    </row>
    <row r="4284" spans="1:4" s="176" customFormat="1" x14ac:dyDescent="0.3">
      <c r="A4284" s="89" t="s">
        <v>528</v>
      </c>
      <c r="B4284" s="90" t="s">
        <v>7686</v>
      </c>
      <c r="C4284" s="90" t="s">
        <v>7875</v>
      </c>
      <c r="D4284" s="90" t="s">
        <v>7945</v>
      </c>
    </row>
    <row r="4285" spans="1:4" s="176" customFormat="1" x14ac:dyDescent="0.3">
      <c r="A4285" s="89" t="s">
        <v>528</v>
      </c>
      <c r="B4285" s="90" t="s">
        <v>7686</v>
      </c>
      <c r="C4285" s="90" t="s">
        <v>7875</v>
      </c>
      <c r="D4285" s="90" t="s">
        <v>7946</v>
      </c>
    </row>
    <row r="4286" spans="1:4" s="176" customFormat="1" x14ac:dyDescent="0.3">
      <c r="A4286" s="89" t="s">
        <v>528</v>
      </c>
      <c r="B4286" s="90" t="s">
        <v>7686</v>
      </c>
      <c r="C4286" s="90" t="s">
        <v>7875</v>
      </c>
      <c r="D4286" s="90" t="s">
        <v>6729</v>
      </c>
    </row>
    <row r="4287" spans="1:4" s="176" customFormat="1" x14ac:dyDescent="0.3">
      <c r="A4287" s="89" t="s">
        <v>528</v>
      </c>
      <c r="B4287" s="90" t="s">
        <v>7686</v>
      </c>
      <c r="C4287" s="90" t="s">
        <v>7875</v>
      </c>
      <c r="D4287" s="90" t="s">
        <v>7947</v>
      </c>
    </row>
    <row r="4288" spans="1:4" s="176" customFormat="1" x14ac:dyDescent="0.3">
      <c r="A4288" s="89" t="s">
        <v>528</v>
      </c>
      <c r="B4288" s="90" t="s">
        <v>7686</v>
      </c>
      <c r="C4288" s="90" t="s">
        <v>7875</v>
      </c>
      <c r="D4288" s="90" t="s">
        <v>7948</v>
      </c>
    </row>
    <row r="4289" spans="1:4" s="176" customFormat="1" x14ac:dyDescent="0.3">
      <c r="A4289" s="89" t="s">
        <v>528</v>
      </c>
      <c r="B4289" s="90" t="s">
        <v>7686</v>
      </c>
      <c r="C4289" s="90" t="s">
        <v>7875</v>
      </c>
      <c r="D4289" s="90" t="s">
        <v>7949</v>
      </c>
    </row>
    <row r="4290" spans="1:4" s="176" customFormat="1" x14ac:dyDescent="0.3">
      <c r="A4290" s="89" t="s">
        <v>528</v>
      </c>
      <c r="B4290" s="90" t="s">
        <v>7686</v>
      </c>
      <c r="C4290" s="90" t="s">
        <v>7875</v>
      </c>
      <c r="D4290" s="90" t="s">
        <v>7307</v>
      </c>
    </row>
    <row r="4291" spans="1:4" s="176" customFormat="1" x14ac:dyDescent="0.3">
      <c r="A4291" s="89" t="s">
        <v>528</v>
      </c>
      <c r="B4291" s="90" t="s">
        <v>7686</v>
      </c>
      <c r="C4291" s="90" t="s">
        <v>7875</v>
      </c>
      <c r="D4291" s="90" t="s">
        <v>7157</v>
      </c>
    </row>
    <row r="4292" spans="1:4" s="176" customFormat="1" x14ac:dyDescent="0.3">
      <c r="A4292" s="89" t="s">
        <v>528</v>
      </c>
      <c r="B4292" s="90" t="s">
        <v>7686</v>
      </c>
      <c r="C4292" s="90" t="s">
        <v>7875</v>
      </c>
      <c r="D4292" s="90" t="s">
        <v>7950</v>
      </c>
    </row>
    <row r="4293" spans="1:4" s="176" customFormat="1" x14ac:dyDescent="0.3">
      <c r="A4293" s="89" t="s">
        <v>528</v>
      </c>
      <c r="B4293" s="90" t="s">
        <v>7686</v>
      </c>
      <c r="C4293" s="90" t="s">
        <v>7875</v>
      </c>
      <c r="D4293" s="90" t="s">
        <v>7951</v>
      </c>
    </row>
    <row r="4294" spans="1:4" s="176" customFormat="1" x14ac:dyDescent="0.3">
      <c r="A4294" s="89" t="s">
        <v>528</v>
      </c>
      <c r="B4294" s="90" t="s">
        <v>7686</v>
      </c>
      <c r="C4294" s="90" t="s">
        <v>7875</v>
      </c>
      <c r="D4294" s="90" t="s">
        <v>7952</v>
      </c>
    </row>
    <row r="4295" spans="1:4" s="176" customFormat="1" x14ac:dyDescent="0.3">
      <c r="A4295" s="89" t="s">
        <v>528</v>
      </c>
      <c r="B4295" s="90" t="s">
        <v>7686</v>
      </c>
      <c r="C4295" s="90" t="s">
        <v>7875</v>
      </c>
      <c r="D4295" s="90" t="s">
        <v>7953</v>
      </c>
    </row>
    <row r="4296" spans="1:4" s="176" customFormat="1" x14ac:dyDescent="0.3">
      <c r="A4296" s="89" t="s">
        <v>528</v>
      </c>
      <c r="B4296" s="90" t="s">
        <v>7686</v>
      </c>
      <c r="C4296" s="90" t="s">
        <v>7875</v>
      </c>
      <c r="D4296" s="90" t="s">
        <v>7954</v>
      </c>
    </row>
    <row r="4297" spans="1:4" s="176" customFormat="1" x14ac:dyDescent="0.3">
      <c r="A4297" s="89" t="s">
        <v>528</v>
      </c>
      <c r="B4297" s="90" t="s">
        <v>7686</v>
      </c>
      <c r="C4297" s="90" t="s">
        <v>7875</v>
      </c>
      <c r="D4297" s="90" t="s">
        <v>7955</v>
      </c>
    </row>
    <row r="4298" spans="1:4" s="176" customFormat="1" x14ac:dyDescent="0.3">
      <c r="A4298" s="89" t="s">
        <v>528</v>
      </c>
      <c r="B4298" s="90" t="s">
        <v>7686</v>
      </c>
      <c r="C4298" s="90" t="s">
        <v>7875</v>
      </c>
      <c r="D4298" s="90" t="s">
        <v>7956</v>
      </c>
    </row>
    <row r="4299" spans="1:4" s="176" customFormat="1" x14ac:dyDescent="0.3">
      <c r="A4299" s="89" t="s">
        <v>528</v>
      </c>
      <c r="B4299" s="90" t="s">
        <v>7686</v>
      </c>
      <c r="C4299" s="90" t="s">
        <v>7875</v>
      </c>
      <c r="D4299" s="90" t="s">
        <v>7957</v>
      </c>
    </row>
    <row r="4300" spans="1:4" s="176" customFormat="1" x14ac:dyDescent="0.3">
      <c r="A4300" s="89" t="s">
        <v>528</v>
      </c>
      <c r="B4300" s="90" t="s">
        <v>7686</v>
      </c>
      <c r="C4300" s="90" t="s">
        <v>7875</v>
      </c>
      <c r="D4300" s="90" t="s">
        <v>5155</v>
      </c>
    </row>
    <row r="4301" spans="1:4" s="176" customFormat="1" x14ac:dyDescent="0.3">
      <c r="A4301" s="89" t="s">
        <v>528</v>
      </c>
      <c r="B4301" s="90" t="s">
        <v>7686</v>
      </c>
      <c r="C4301" s="90" t="s">
        <v>7875</v>
      </c>
      <c r="D4301" s="90" t="s">
        <v>7958</v>
      </c>
    </row>
    <row r="4302" spans="1:4" s="176" customFormat="1" x14ac:dyDescent="0.3">
      <c r="A4302" s="89" t="s">
        <v>528</v>
      </c>
      <c r="B4302" s="90" t="s">
        <v>7686</v>
      </c>
      <c r="C4302" s="90" t="s">
        <v>7875</v>
      </c>
      <c r="D4302" s="90" t="s">
        <v>7959</v>
      </c>
    </row>
    <row r="4303" spans="1:4" s="176" customFormat="1" x14ac:dyDescent="0.3">
      <c r="A4303" s="89" t="s">
        <v>528</v>
      </c>
      <c r="B4303" s="90" t="s">
        <v>7686</v>
      </c>
      <c r="C4303" s="90" t="s">
        <v>7875</v>
      </c>
      <c r="D4303" s="90" t="s">
        <v>7960</v>
      </c>
    </row>
    <row r="4304" spans="1:4" s="176" customFormat="1" x14ac:dyDescent="0.3">
      <c r="A4304" s="89" t="s">
        <v>528</v>
      </c>
      <c r="B4304" s="90" t="s">
        <v>7686</v>
      </c>
      <c r="C4304" s="90" t="s">
        <v>7875</v>
      </c>
      <c r="D4304" s="90" t="s">
        <v>7961</v>
      </c>
    </row>
    <row r="4305" spans="1:4" s="176" customFormat="1" x14ac:dyDescent="0.3">
      <c r="A4305" s="89" t="s">
        <v>528</v>
      </c>
      <c r="B4305" s="90" t="s">
        <v>7686</v>
      </c>
      <c r="C4305" s="90" t="s">
        <v>7875</v>
      </c>
      <c r="D4305" s="90" t="s">
        <v>7962</v>
      </c>
    </row>
    <row r="4306" spans="1:4" s="176" customFormat="1" x14ac:dyDescent="0.3">
      <c r="A4306" s="89" t="s">
        <v>528</v>
      </c>
      <c r="B4306" s="90" t="s">
        <v>7686</v>
      </c>
      <c r="C4306" s="90" t="s">
        <v>7875</v>
      </c>
      <c r="D4306" s="90" t="s">
        <v>7963</v>
      </c>
    </row>
    <row r="4307" spans="1:4" s="176" customFormat="1" x14ac:dyDescent="0.3">
      <c r="A4307" s="89" t="s">
        <v>528</v>
      </c>
      <c r="B4307" s="90" t="s">
        <v>7686</v>
      </c>
      <c r="C4307" s="90" t="s">
        <v>7875</v>
      </c>
      <c r="D4307" s="90" t="s">
        <v>7964</v>
      </c>
    </row>
    <row r="4308" spans="1:4" s="176" customFormat="1" x14ac:dyDescent="0.3">
      <c r="A4308" s="89" t="s">
        <v>528</v>
      </c>
      <c r="B4308" s="90" t="s">
        <v>7686</v>
      </c>
      <c r="C4308" s="90" t="s">
        <v>7875</v>
      </c>
      <c r="D4308" s="90" t="s">
        <v>7452</v>
      </c>
    </row>
    <row r="4309" spans="1:4" s="176" customFormat="1" x14ac:dyDescent="0.3">
      <c r="A4309" s="89" t="s">
        <v>528</v>
      </c>
      <c r="B4309" s="90" t="s">
        <v>7686</v>
      </c>
      <c r="C4309" s="90" t="s">
        <v>7875</v>
      </c>
      <c r="D4309" s="90" t="s">
        <v>7965</v>
      </c>
    </row>
    <row r="4310" spans="1:4" s="176" customFormat="1" x14ac:dyDescent="0.3">
      <c r="A4310" s="89" t="s">
        <v>528</v>
      </c>
      <c r="B4310" s="90" t="s">
        <v>7686</v>
      </c>
      <c r="C4310" s="90" t="s">
        <v>7875</v>
      </c>
      <c r="D4310" s="90" t="s">
        <v>7966</v>
      </c>
    </row>
    <row r="4311" spans="1:4" s="176" customFormat="1" x14ac:dyDescent="0.3">
      <c r="A4311" s="89" t="s">
        <v>528</v>
      </c>
      <c r="B4311" s="90" t="s">
        <v>7686</v>
      </c>
      <c r="C4311" s="90" t="s">
        <v>7875</v>
      </c>
      <c r="D4311" s="90" t="s">
        <v>6216</v>
      </c>
    </row>
    <row r="4312" spans="1:4" s="176" customFormat="1" x14ac:dyDescent="0.3">
      <c r="A4312" s="89" t="s">
        <v>528</v>
      </c>
      <c r="B4312" s="90" t="s">
        <v>7686</v>
      </c>
      <c r="C4312" s="90" t="s">
        <v>7875</v>
      </c>
      <c r="D4312" s="90" t="s">
        <v>7967</v>
      </c>
    </row>
    <row r="4313" spans="1:4" s="176" customFormat="1" x14ac:dyDescent="0.3">
      <c r="A4313" s="89" t="s">
        <v>528</v>
      </c>
      <c r="B4313" s="90" t="s">
        <v>7686</v>
      </c>
      <c r="C4313" s="90" t="s">
        <v>7875</v>
      </c>
      <c r="D4313" s="90" t="s">
        <v>7968</v>
      </c>
    </row>
    <row r="4314" spans="1:4" s="176" customFormat="1" x14ac:dyDescent="0.3">
      <c r="A4314" s="89" t="s">
        <v>528</v>
      </c>
      <c r="B4314" s="90" t="s">
        <v>7686</v>
      </c>
      <c r="C4314" s="90" t="s">
        <v>7875</v>
      </c>
      <c r="D4314" s="90" t="s">
        <v>7969</v>
      </c>
    </row>
    <row r="4315" spans="1:4" s="176" customFormat="1" x14ac:dyDescent="0.3">
      <c r="A4315" s="89" t="s">
        <v>528</v>
      </c>
      <c r="B4315" s="90" t="s">
        <v>7686</v>
      </c>
      <c r="C4315" s="90" t="s">
        <v>7875</v>
      </c>
      <c r="D4315" s="90" t="s">
        <v>7970</v>
      </c>
    </row>
    <row r="4316" spans="1:4" s="176" customFormat="1" x14ac:dyDescent="0.3">
      <c r="A4316" s="89" t="s">
        <v>528</v>
      </c>
      <c r="B4316" s="90" t="s">
        <v>7686</v>
      </c>
      <c r="C4316" s="90" t="s">
        <v>7875</v>
      </c>
      <c r="D4316" s="90" t="s">
        <v>7971</v>
      </c>
    </row>
    <row r="4317" spans="1:4" s="176" customFormat="1" x14ac:dyDescent="0.3">
      <c r="A4317" s="89" t="s">
        <v>528</v>
      </c>
      <c r="B4317" s="90" t="s">
        <v>7686</v>
      </c>
      <c r="C4317" s="90" t="s">
        <v>7875</v>
      </c>
      <c r="D4317" s="90" t="s">
        <v>7972</v>
      </c>
    </row>
    <row r="4318" spans="1:4" s="176" customFormat="1" x14ac:dyDescent="0.3">
      <c r="A4318" s="89" t="s">
        <v>528</v>
      </c>
      <c r="B4318" s="90" t="s">
        <v>7686</v>
      </c>
      <c r="C4318" s="90" t="s">
        <v>7875</v>
      </c>
      <c r="D4318" s="90" t="s">
        <v>7973</v>
      </c>
    </row>
    <row r="4319" spans="1:4" s="176" customFormat="1" x14ac:dyDescent="0.3">
      <c r="A4319" s="89" t="s">
        <v>528</v>
      </c>
      <c r="B4319" s="90" t="s">
        <v>7686</v>
      </c>
      <c r="C4319" s="90" t="s">
        <v>7875</v>
      </c>
      <c r="D4319" s="90" t="s">
        <v>7974</v>
      </c>
    </row>
    <row r="4320" spans="1:4" s="176" customFormat="1" x14ac:dyDescent="0.3">
      <c r="A4320" s="89" t="s">
        <v>528</v>
      </c>
      <c r="B4320" s="90" t="s">
        <v>7686</v>
      </c>
      <c r="C4320" s="90" t="s">
        <v>7875</v>
      </c>
      <c r="D4320" s="90" t="s">
        <v>7975</v>
      </c>
    </row>
    <row r="4321" spans="1:4" s="176" customFormat="1" x14ac:dyDescent="0.3">
      <c r="A4321" s="89" t="s">
        <v>528</v>
      </c>
      <c r="B4321" s="90" t="s">
        <v>7686</v>
      </c>
      <c r="C4321" s="90" t="s">
        <v>7875</v>
      </c>
      <c r="D4321" s="90" t="s">
        <v>7976</v>
      </c>
    </row>
    <row r="4322" spans="1:4" s="176" customFormat="1" x14ac:dyDescent="0.3">
      <c r="A4322" s="89" t="s">
        <v>528</v>
      </c>
      <c r="B4322" s="90" t="s">
        <v>7686</v>
      </c>
      <c r="C4322" s="90" t="s">
        <v>7875</v>
      </c>
      <c r="D4322" s="90" t="s">
        <v>7977</v>
      </c>
    </row>
    <row r="4323" spans="1:4" s="176" customFormat="1" x14ac:dyDescent="0.3">
      <c r="A4323" s="89" t="s">
        <v>528</v>
      </c>
      <c r="B4323" s="90" t="s">
        <v>7686</v>
      </c>
      <c r="C4323" s="90" t="s">
        <v>7875</v>
      </c>
      <c r="D4323" s="90" t="s">
        <v>7292</v>
      </c>
    </row>
    <row r="4324" spans="1:4" s="176" customFormat="1" x14ac:dyDescent="0.3">
      <c r="A4324" s="89" t="s">
        <v>528</v>
      </c>
      <c r="B4324" s="90" t="s">
        <v>7686</v>
      </c>
      <c r="C4324" s="90" t="s">
        <v>7875</v>
      </c>
      <c r="D4324" s="90" t="s">
        <v>7978</v>
      </c>
    </row>
    <row r="4325" spans="1:4" s="176" customFormat="1" x14ac:dyDescent="0.3">
      <c r="A4325" s="89" t="s">
        <v>528</v>
      </c>
      <c r="B4325" s="90" t="s">
        <v>7686</v>
      </c>
      <c r="C4325" s="90" t="s">
        <v>7875</v>
      </c>
      <c r="D4325" s="90" t="s">
        <v>7979</v>
      </c>
    </row>
    <row r="4326" spans="1:4" s="176" customFormat="1" x14ac:dyDescent="0.3">
      <c r="A4326" s="89" t="s">
        <v>528</v>
      </c>
      <c r="B4326" s="90" t="s">
        <v>7686</v>
      </c>
      <c r="C4326" s="90" t="s">
        <v>7875</v>
      </c>
      <c r="D4326" s="90" t="s">
        <v>7980</v>
      </c>
    </row>
    <row r="4327" spans="1:4" s="176" customFormat="1" x14ac:dyDescent="0.3">
      <c r="A4327" s="89" t="s">
        <v>528</v>
      </c>
      <c r="B4327" s="90" t="s">
        <v>7686</v>
      </c>
      <c r="C4327" s="90" t="s">
        <v>7875</v>
      </c>
      <c r="D4327" s="90" t="s">
        <v>7981</v>
      </c>
    </row>
    <row r="4328" spans="1:4" s="176" customFormat="1" x14ac:dyDescent="0.3">
      <c r="A4328" s="89" t="s">
        <v>528</v>
      </c>
      <c r="B4328" s="90" t="s">
        <v>7686</v>
      </c>
      <c r="C4328" s="90" t="s">
        <v>7875</v>
      </c>
      <c r="D4328" s="90" t="s">
        <v>7982</v>
      </c>
    </row>
    <row r="4329" spans="1:4" s="176" customFormat="1" x14ac:dyDescent="0.3">
      <c r="A4329" s="89" t="s">
        <v>528</v>
      </c>
      <c r="B4329" s="90" t="s">
        <v>7686</v>
      </c>
      <c r="C4329" s="90" t="s">
        <v>7875</v>
      </c>
      <c r="D4329" s="90" t="s">
        <v>7983</v>
      </c>
    </row>
    <row r="4330" spans="1:4" s="176" customFormat="1" x14ac:dyDescent="0.3">
      <c r="A4330" s="89" t="s">
        <v>528</v>
      </c>
      <c r="B4330" s="90" t="s">
        <v>7686</v>
      </c>
      <c r="C4330" s="90" t="s">
        <v>7875</v>
      </c>
      <c r="D4330" s="90" t="s">
        <v>7984</v>
      </c>
    </row>
    <row r="4331" spans="1:4" s="176" customFormat="1" x14ac:dyDescent="0.3">
      <c r="A4331" s="89" t="s">
        <v>528</v>
      </c>
      <c r="B4331" s="90" t="s">
        <v>7686</v>
      </c>
      <c r="C4331" s="90" t="s">
        <v>7875</v>
      </c>
      <c r="D4331" s="90" t="s">
        <v>7985</v>
      </c>
    </row>
    <row r="4332" spans="1:4" s="176" customFormat="1" x14ac:dyDescent="0.3">
      <c r="A4332" s="89" t="s">
        <v>528</v>
      </c>
      <c r="B4332" s="90" t="s">
        <v>7686</v>
      </c>
      <c r="C4332" s="90" t="s">
        <v>7875</v>
      </c>
      <c r="D4332" s="90" t="s">
        <v>7986</v>
      </c>
    </row>
    <row r="4333" spans="1:4" s="176" customFormat="1" x14ac:dyDescent="0.3">
      <c r="A4333" s="89" t="s">
        <v>528</v>
      </c>
      <c r="B4333" s="90" t="s">
        <v>7686</v>
      </c>
      <c r="C4333" s="90" t="s">
        <v>7875</v>
      </c>
      <c r="D4333" s="90" t="s">
        <v>7987</v>
      </c>
    </row>
    <row r="4334" spans="1:4" s="176" customFormat="1" x14ac:dyDescent="0.3">
      <c r="A4334" s="89" t="s">
        <v>528</v>
      </c>
      <c r="B4334" s="90" t="s">
        <v>7686</v>
      </c>
      <c r="C4334" s="90" t="s">
        <v>7875</v>
      </c>
      <c r="D4334" s="90" t="s">
        <v>7988</v>
      </c>
    </row>
    <row r="4335" spans="1:4" s="176" customFormat="1" x14ac:dyDescent="0.3">
      <c r="A4335" s="89" t="s">
        <v>528</v>
      </c>
      <c r="B4335" s="90" t="s">
        <v>7686</v>
      </c>
      <c r="C4335" s="90" t="s">
        <v>7875</v>
      </c>
      <c r="D4335" s="90" t="s">
        <v>7989</v>
      </c>
    </row>
    <row r="4336" spans="1:4" s="176" customFormat="1" x14ac:dyDescent="0.3">
      <c r="A4336" s="89" t="s">
        <v>528</v>
      </c>
      <c r="B4336" s="90" t="s">
        <v>7686</v>
      </c>
      <c r="C4336" s="90" t="s">
        <v>7875</v>
      </c>
      <c r="D4336" s="90" t="s">
        <v>7990</v>
      </c>
    </row>
    <row r="4337" spans="1:4" s="176" customFormat="1" x14ac:dyDescent="0.3">
      <c r="A4337" s="89" t="s">
        <v>528</v>
      </c>
      <c r="B4337" s="90" t="s">
        <v>7686</v>
      </c>
      <c r="C4337" s="90" t="s">
        <v>7875</v>
      </c>
      <c r="D4337" s="90" t="s">
        <v>7991</v>
      </c>
    </row>
    <row r="4338" spans="1:4" s="176" customFormat="1" x14ac:dyDescent="0.3">
      <c r="A4338" s="89" t="s">
        <v>528</v>
      </c>
      <c r="B4338" s="90" t="s">
        <v>7686</v>
      </c>
      <c r="C4338" s="90" t="s">
        <v>7875</v>
      </c>
      <c r="D4338" s="90" t="s">
        <v>7992</v>
      </c>
    </row>
    <row r="4339" spans="1:4" s="176" customFormat="1" x14ac:dyDescent="0.3">
      <c r="A4339" s="89" t="s">
        <v>528</v>
      </c>
      <c r="B4339" s="90" t="s">
        <v>7686</v>
      </c>
      <c r="C4339" s="90" t="s">
        <v>7993</v>
      </c>
      <c r="D4339" s="90" t="s">
        <v>7994</v>
      </c>
    </row>
    <row r="4340" spans="1:4" s="176" customFormat="1" x14ac:dyDescent="0.3">
      <c r="A4340" s="89" t="s">
        <v>528</v>
      </c>
      <c r="B4340" s="90" t="s">
        <v>7686</v>
      </c>
      <c r="C4340" s="90" t="s">
        <v>7993</v>
      </c>
      <c r="D4340" s="90" t="s">
        <v>7995</v>
      </c>
    </row>
    <row r="4341" spans="1:4" s="176" customFormat="1" x14ac:dyDescent="0.3">
      <c r="A4341" s="89" t="s">
        <v>528</v>
      </c>
      <c r="B4341" s="90" t="s">
        <v>7686</v>
      </c>
      <c r="C4341" s="90" t="s">
        <v>7993</v>
      </c>
      <c r="D4341" s="90" t="s">
        <v>7996</v>
      </c>
    </row>
    <row r="4342" spans="1:4" s="176" customFormat="1" x14ac:dyDescent="0.3">
      <c r="A4342" s="89" t="s">
        <v>528</v>
      </c>
      <c r="B4342" s="90" t="s">
        <v>7686</v>
      </c>
      <c r="C4342" s="90" t="s">
        <v>7993</v>
      </c>
      <c r="D4342" s="90" t="s">
        <v>7997</v>
      </c>
    </row>
    <row r="4343" spans="1:4" s="176" customFormat="1" x14ac:dyDescent="0.3">
      <c r="A4343" s="89" t="s">
        <v>528</v>
      </c>
      <c r="B4343" s="90" t="s">
        <v>7686</v>
      </c>
      <c r="C4343" s="90" t="s">
        <v>7993</v>
      </c>
      <c r="D4343" s="90" t="s">
        <v>6073</v>
      </c>
    </row>
    <row r="4344" spans="1:4" s="176" customFormat="1" x14ac:dyDescent="0.3">
      <c r="A4344" s="89" t="s">
        <v>528</v>
      </c>
      <c r="B4344" s="90" t="s">
        <v>7686</v>
      </c>
      <c r="C4344" s="90" t="s">
        <v>7993</v>
      </c>
      <c r="D4344" s="90" t="s">
        <v>7998</v>
      </c>
    </row>
    <row r="4345" spans="1:4" s="176" customFormat="1" x14ac:dyDescent="0.3">
      <c r="A4345" s="89" t="s">
        <v>528</v>
      </c>
      <c r="B4345" s="90" t="s">
        <v>7686</v>
      </c>
      <c r="C4345" s="90" t="s">
        <v>7993</v>
      </c>
      <c r="D4345" s="90" t="s">
        <v>7999</v>
      </c>
    </row>
    <row r="4346" spans="1:4" s="176" customFormat="1" x14ac:dyDescent="0.3">
      <c r="A4346" s="89" t="s">
        <v>528</v>
      </c>
      <c r="B4346" s="90" t="s">
        <v>7686</v>
      </c>
      <c r="C4346" s="90" t="s">
        <v>7993</v>
      </c>
      <c r="D4346" s="90" t="s">
        <v>8000</v>
      </c>
    </row>
    <row r="4347" spans="1:4" s="176" customFormat="1" x14ac:dyDescent="0.3">
      <c r="A4347" s="89" t="s">
        <v>528</v>
      </c>
      <c r="B4347" s="90" t="s">
        <v>7686</v>
      </c>
      <c r="C4347" s="90" t="s">
        <v>7993</v>
      </c>
      <c r="D4347" s="90" t="s">
        <v>8001</v>
      </c>
    </row>
    <row r="4348" spans="1:4" s="176" customFormat="1" x14ac:dyDescent="0.3">
      <c r="A4348" s="89" t="s">
        <v>528</v>
      </c>
      <c r="B4348" s="90" t="s">
        <v>7686</v>
      </c>
      <c r="C4348" s="90" t="s">
        <v>7993</v>
      </c>
      <c r="D4348" s="90" t="s">
        <v>8002</v>
      </c>
    </row>
    <row r="4349" spans="1:4" s="176" customFormat="1" x14ac:dyDescent="0.3">
      <c r="A4349" s="89" t="s">
        <v>528</v>
      </c>
      <c r="B4349" s="90" t="s">
        <v>7686</v>
      </c>
      <c r="C4349" s="90" t="s">
        <v>7993</v>
      </c>
      <c r="D4349" s="90" t="s">
        <v>8003</v>
      </c>
    </row>
    <row r="4350" spans="1:4" s="176" customFormat="1" x14ac:dyDescent="0.3">
      <c r="A4350" s="89" t="s">
        <v>528</v>
      </c>
      <c r="B4350" s="90" t="s">
        <v>7686</v>
      </c>
      <c r="C4350" s="90" t="s">
        <v>7993</v>
      </c>
      <c r="D4350" s="90" t="s">
        <v>8004</v>
      </c>
    </row>
    <row r="4351" spans="1:4" s="176" customFormat="1" x14ac:dyDescent="0.3">
      <c r="A4351" s="89" t="s">
        <v>528</v>
      </c>
      <c r="B4351" s="90" t="s">
        <v>7686</v>
      </c>
      <c r="C4351" s="90" t="s">
        <v>7993</v>
      </c>
      <c r="D4351" s="90" t="s">
        <v>8005</v>
      </c>
    </row>
    <row r="4352" spans="1:4" s="176" customFormat="1" x14ac:dyDescent="0.3">
      <c r="A4352" s="89" t="s">
        <v>528</v>
      </c>
      <c r="B4352" s="90" t="s">
        <v>7686</v>
      </c>
      <c r="C4352" s="90" t="s">
        <v>7993</v>
      </c>
      <c r="D4352" s="90" t="s">
        <v>8006</v>
      </c>
    </row>
    <row r="4353" spans="1:4" s="176" customFormat="1" x14ac:dyDescent="0.3">
      <c r="A4353" s="89" t="s">
        <v>528</v>
      </c>
      <c r="B4353" s="90" t="s">
        <v>7686</v>
      </c>
      <c r="C4353" s="90" t="s">
        <v>7993</v>
      </c>
      <c r="D4353" s="90" t="s">
        <v>8007</v>
      </c>
    </row>
    <row r="4354" spans="1:4" s="176" customFormat="1" x14ac:dyDescent="0.3">
      <c r="A4354" s="89" t="s">
        <v>528</v>
      </c>
      <c r="B4354" s="90" t="s">
        <v>7686</v>
      </c>
      <c r="C4354" s="90" t="s">
        <v>7993</v>
      </c>
      <c r="D4354" s="90" t="s">
        <v>8008</v>
      </c>
    </row>
    <row r="4355" spans="1:4" s="176" customFormat="1" x14ac:dyDescent="0.3">
      <c r="A4355" s="89" t="s">
        <v>528</v>
      </c>
      <c r="B4355" s="90" t="s">
        <v>7686</v>
      </c>
      <c r="C4355" s="90" t="s">
        <v>7993</v>
      </c>
      <c r="D4355" s="90" t="s">
        <v>8009</v>
      </c>
    </row>
    <row r="4356" spans="1:4" s="176" customFormat="1" x14ac:dyDescent="0.3">
      <c r="A4356" s="89" t="s">
        <v>528</v>
      </c>
      <c r="B4356" s="90" t="s">
        <v>7686</v>
      </c>
      <c r="C4356" s="90" t="s">
        <v>7993</v>
      </c>
      <c r="D4356" s="90" t="s">
        <v>8010</v>
      </c>
    </row>
    <row r="4357" spans="1:4" s="176" customFormat="1" x14ac:dyDescent="0.3">
      <c r="A4357" s="89" t="s">
        <v>528</v>
      </c>
      <c r="B4357" s="90" t="s">
        <v>7686</v>
      </c>
      <c r="C4357" s="90" t="s">
        <v>7993</v>
      </c>
      <c r="D4357" s="90" t="s">
        <v>8011</v>
      </c>
    </row>
    <row r="4358" spans="1:4" s="176" customFormat="1" x14ac:dyDescent="0.3">
      <c r="A4358" s="89" t="s">
        <v>528</v>
      </c>
      <c r="B4358" s="90" t="s">
        <v>7686</v>
      </c>
      <c r="C4358" s="90" t="s">
        <v>7993</v>
      </c>
      <c r="D4358" s="90" t="s">
        <v>7993</v>
      </c>
    </row>
    <row r="4359" spans="1:4" s="176" customFormat="1" x14ac:dyDescent="0.3">
      <c r="A4359" s="89" t="s">
        <v>528</v>
      </c>
      <c r="B4359" s="90" t="s">
        <v>7686</v>
      </c>
      <c r="C4359" s="90" t="s">
        <v>7993</v>
      </c>
      <c r="D4359" s="90" t="s">
        <v>8012</v>
      </c>
    </row>
    <row r="4360" spans="1:4" s="176" customFormat="1" x14ac:dyDescent="0.3">
      <c r="A4360" s="89" t="s">
        <v>528</v>
      </c>
      <c r="B4360" s="90" t="s">
        <v>7686</v>
      </c>
      <c r="C4360" s="90" t="s">
        <v>7993</v>
      </c>
      <c r="D4360" s="90" t="s">
        <v>8013</v>
      </c>
    </row>
    <row r="4361" spans="1:4" s="176" customFormat="1" x14ac:dyDescent="0.3">
      <c r="A4361" s="89" t="s">
        <v>528</v>
      </c>
      <c r="B4361" s="90" t="s">
        <v>7686</v>
      </c>
      <c r="C4361" s="90" t="s">
        <v>7993</v>
      </c>
      <c r="D4361" s="90" t="s">
        <v>8014</v>
      </c>
    </row>
    <row r="4362" spans="1:4" s="176" customFormat="1" x14ac:dyDescent="0.3">
      <c r="A4362" s="89" t="s">
        <v>528</v>
      </c>
      <c r="B4362" s="90" t="s">
        <v>7686</v>
      </c>
      <c r="C4362" s="90" t="s">
        <v>7993</v>
      </c>
      <c r="D4362" s="90" t="s">
        <v>8015</v>
      </c>
    </row>
    <row r="4363" spans="1:4" s="176" customFormat="1" x14ac:dyDescent="0.3">
      <c r="A4363" s="89" t="s">
        <v>528</v>
      </c>
      <c r="B4363" s="90" t="s">
        <v>7686</v>
      </c>
      <c r="C4363" s="90" t="s">
        <v>7993</v>
      </c>
      <c r="D4363" s="90" t="s">
        <v>8016</v>
      </c>
    </row>
    <row r="4364" spans="1:4" s="176" customFormat="1" x14ac:dyDescent="0.3">
      <c r="A4364" s="89" t="s">
        <v>528</v>
      </c>
      <c r="B4364" s="90" t="s">
        <v>7686</v>
      </c>
      <c r="C4364" s="90" t="s">
        <v>7993</v>
      </c>
      <c r="D4364" s="90" t="s">
        <v>8017</v>
      </c>
    </row>
    <row r="4365" spans="1:4" s="176" customFormat="1" x14ac:dyDescent="0.3">
      <c r="A4365" s="89" t="s">
        <v>528</v>
      </c>
      <c r="B4365" s="90" t="s">
        <v>7686</v>
      </c>
      <c r="C4365" s="90" t="s">
        <v>7993</v>
      </c>
      <c r="D4365" s="90" t="s">
        <v>8018</v>
      </c>
    </row>
    <row r="4366" spans="1:4" s="176" customFormat="1" x14ac:dyDescent="0.3">
      <c r="A4366" s="89" t="s">
        <v>528</v>
      </c>
      <c r="B4366" s="90" t="s">
        <v>7686</v>
      </c>
      <c r="C4366" s="90" t="s">
        <v>7993</v>
      </c>
      <c r="D4366" s="90" t="s">
        <v>8019</v>
      </c>
    </row>
    <row r="4367" spans="1:4" s="176" customFormat="1" x14ac:dyDescent="0.3">
      <c r="A4367" s="89" t="s">
        <v>528</v>
      </c>
      <c r="B4367" s="90" t="s">
        <v>7686</v>
      </c>
      <c r="C4367" s="90" t="s">
        <v>7993</v>
      </c>
      <c r="D4367" s="90" t="s">
        <v>8020</v>
      </c>
    </row>
    <row r="4368" spans="1:4" s="176" customFormat="1" x14ac:dyDescent="0.3">
      <c r="A4368" s="89" t="s">
        <v>528</v>
      </c>
      <c r="B4368" s="90" t="s">
        <v>7686</v>
      </c>
      <c r="C4368" s="90" t="s">
        <v>7993</v>
      </c>
      <c r="D4368" s="90" t="s">
        <v>8021</v>
      </c>
    </row>
    <row r="4369" spans="1:4" s="176" customFormat="1" x14ac:dyDescent="0.3">
      <c r="A4369" s="89" t="s">
        <v>528</v>
      </c>
      <c r="B4369" s="90" t="s">
        <v>7686</v>
      </c>
      <c r="C4369" s="90" t="s">
        <v>7993</v>
      </c>
      <c r="D4369" s="90" t="s">
        <v>7624</v>
      </c>
    </row>
    <row r="4370" spans="1:4" s="176" customFormat="1" x14ac:dyDescent="0.3">
      <c r="A4370" s="89" t="s">
        <v>528</v>
      </c>
      <c r="B4370" s="90" t="s">
        <v>7686</v>
      </c>
      <c r="C4370" s="90" t="s">
        <v>7993</v>
      </c>
      <c r="D4370" s="90" t="s">
        <v>8022</v>
      </c>
    </row>
    <row r="4371" spans="1:4" s="176" customFormat="1" x14ac:dyDescent="0.3">
      <c r="A4371" s="89" t="s">
        <v>528</v>
      </c>
      <c r="B4371" s="90" t="s">
        <v>7686</v>
      </c>
      <c r="C4371" s="90" t="s">
        <v>7993</v>
      </c>
      <c r="D4371" s="90" t="s">
        <v>8023</v>
      </c>
    </row>
    <row r="4372" spans="1:4" s="176" customFormat="1" x14ac:dyDescent="0.3">
      <c r="A4372" s="89" t="s">
        <v>528</v>
      </c>
      <c r="B4372" s="90" t="s">
        <v>7686</v>
      </c>
      <c r="C4372" s="90" t="s">
        <v>7993</v>
      </c>
      <c r="D4372" s="90" t="s">
        <v>8024</v>
      </c>
    </row>
    <row r="4373" spans="1:4" s="176" customFormat="1" x14ac:dyDescent="0.3">
      <c r="A4373" s="89" t="s">
        <v>528</v>
      </c>
      <c r="B4373" s="90" t="s">
        <v>7686</v>
      </c>
      <c r="C4373" s="90" t="s">
        <v>7993</v>
      </c>
      <c r="D4373" s="90" t="s">
        <v>8025</v>
      </c>
    </row>
    <row r="4374" spans="1:4" s="176" customFormat="1" x14ac:dyDescent="0.3">
      <c r="A4374" s="89" t="s">
        <v>528</v>
      </c>
      <c r="B4374" s="90" t="s">
        <v>7686</v>
      </c>
      <c r="C4374" s="90" t="s">
        <v>7993</v>
      </c>
      <c r="D4374" s="90" t="s">
        <v>8026</v>
      </c>
    </row>
    <row r="4375" spans="1:4" s="176" customFormat="1" x14ac:dyDescent="0.3">
      <c r="A4375" s="89" t="s">
        <v>528</v>
      </c>
      <c r="B4375" s="90" t="s">
        <v>7686</v>
      </c>
      <c r="C4375" s="90" t="s">
        <v>7993</v>
      </c>
      <c r="D4375" s="90" t="s">
        <v>8027</v>
      </c>
    </row>
    <row r="4376" spans="1:4" s="176" customFormat="1" x14ac:dyDescent="0.3">
      <c r="A4376" s="89" t="s">
        <v>528</v>
      </c>
      <c r="B4376" s="90" t="s">
        <v>7686</v>
      </c>
      <c r="C4376" s="90" t="s">
        <v>7993</v>
      </c>
      <c r="D4376" s="90" t="s">
        <v>8028</v>
      </c>
    </row>
    <row r="4377" spans="1:4" s="176" customFormat="1" x14ac:dyDescent="0.3">
      <c r="A4377" s="89" t="s">
        <v>528</v>
      </c>
      <c r="B4377" s="90" t="s">
        <v>7686</v>
      </c>
      <c r="C4377" s="90" t="s">
        <v>7993</v>
      </c>
      <c r="D4377" s="90" t="s">
        <v>8029</v>
      </c>
    </row>
    <row r="4378" spans="1:4" s="176" customFormat="1" x14ac:dyDescent="0.3">
      <c r="A4378" s="89" t="s">
        <v>528</v>
      </c>
      <c r="B4378" s="90" t="s">
        <v>7686</v>
      </c>
      <c r="C4378" s="90" t="s">
        <v>7993</v>
      </c>
      <c r="D4378" s="90" t="s">
        <v>8030</v>
      </c>
    </row>
    <row r="4379" spans="1:4" s="176" customFormat="1" x14ac:dyDescent="0.3">
      <c r="A4379" s="89" t="s">
        <v>528</v>
      </c>
      <c r="B4379" s="90" t="s">
        <v>7686</v>
      </c>
      <c r="C4379" s="90" t="s">
        <v>7993</v>
      </c>
      <c r="D4379" s="90" t="s">
        <v>8031</v>
      </c>
    </row>
    <row r="4380" spans="1:4" s="176" customFormat="1" x14ac:dyDescent="0.3">
      <c r="A4380" s="89" t="s">
        <v>528</v>
      </c>
      <c r="B4380" s="90" t="s">
        <v>7686</v>
      </c>
      <c r="C4380" s="90" t="s">
        <v>7993</v>
      </c>
      <c r="D4380" s="90" t="s">
        <v>8032</v>
      </c>
    </row>
    <row r="4381" spans="1:4" s="176" customFormat="1" x14ac:dyDescent="0.3">
      <c r="A4381" s="89" t="s">
        <v>528</v>
      </c>
      <c r="B4381" s="90" t="s">
        <v>7686</v>
      </c>
      <c r="C4381" s="90" t="s">
        <v>7993</v>
      </c>
      <c r="D4381" s="90" t="s">
        <v>8033</v>
      </c>
    </row>
    <row r="4382" spans="1:4" s="176" customFormat="1" x14ac:dyDescent="0.3">
      <c r="A4382" s="89" t="s">
        <v>528</v>
      </c>
      <c r="B4382" s="90" t="s">
        <v>7686</v>
      </c>
      <c r="C4382" s="90" t="s">
        <v>7993</v>
      </c>
      <c r="D4382" s="90" t="s">
        <v>4374</v>
      </c>
    </row>
    <row r="4383" spans="1:4" s="176" customFormat="1" x14ac:dyDescent="0.3">
      <c r="A4383" s="89" t="s">
        <v>528</v>
      </c>
      <c r="B4383" s="90" t="s">
        <v>7686</v>
      </c>
      <c r="C4383" s="90" t="s">
        <v>7993</v>
      </c>
      <c r="D4383" s="90" t="s">
        <v>8034</v>
      </c>
    </row>
    <row r="4384" spans="1:4" s="176" customFormat="1" x14ac:dyDescent="0.3">
      <c r="A4384" s="89" t="s">
        <v>528</v>
      </c>
      <c r="B4384" s="90" t="s">
        <v>7686</v>
      </c>
      <c r="C4384" s="90" t="s">
        <v>7993</v>
      </c>
      <c r="D4384" s="90" t="s">
        <v>8035</v>
      </c>
    </row>
    <row r="4385" spans="1:4" s="176" customFormat="1" x14ac:dyDescent="0.3">
      <c r="A4385" s="89" t="s">
        <v>528</v>
      </c>
      <c r="B4385" s="90" t="s">
        <v>7686</v>
      </c>
      <c r="C4385" s="90" t="s">
        <v>7993</v>
      </c>
      <c r="D4385" s="90" t="s">
        <v>8036</v>
      </c>
    </row>
    <row r="4386" spans="1:4" s="176" customFormat="1" x14ac:dyDescent="0.3">
      <c r="A4386" s="89" t="s">
        <v>528</v>
      </c>
      <c r="B4386" s="90" t="s">
        <v>7686</v>
      </c>
      <c r="C4386" s="90" t="s">
        <v>7993</v>
      </c>
      <c r="D4386" s="90" t="s">
        <v>8037</v>
      </c>
    </row>
    <row r="4387" spans="1:4" s="176" customFormat="1" x14ac:dyDescent="0.3">
      <c r="A4387" s="89" t="s">
        <v>528</v>
      </c>
      <c r="B4387" s="90" t="s">
        <v>7686</v>
      </c>
      <c r="C4387" s="90" t="s">
        <v>7993</v>
      </c>
      <c r="D4387" s="90" t="s">
        <v>5177</v>
      </c>
    </row>
    <row r="4388" spans="1:4" s="176" customFormat="1" x14ac:dyDescent="0.3">
      <c r="A4388" s="89" t="s">
        <v>528</v>
      </c>
      <c r="B4388" s="90" t="s">
        <v>7686</v>
      </c>
      <c r="C4388" s="90" t="s">
        <v>7993</v>
      </c>
      <c r="D4388" s="90" t="s">
        <v>8038</v>
      </c>
    </row>
    <row r="4389" spans="1:4" s="176" customFormat="1" x14ac:dyDescent="0.3">
      <c r="A4389" s="89" t="s">
        <v>528</v>
      </c>
      <c r="B4389" s="90" t="s">
        <v>7686</v>
      </c>
      <c r="C4389" s="90" t="s">
        <v>7993</v>
      </c>
      <c r="D4389" s="90" t="s">
        <v>5362</v>
      </c>
    </row>
    <row r="4390" spans="1:4" s="176" customFormat="1" x14ac:dyDescent="0.3">
      <c r="A4390" s="89" t="s">
        <v>528</v>
      </c>
      <c r="B4390" s="90" t="s">
        <v>7686</v>
      </c>
      <c r="C4390" s="90" t="s">
        <v>7993</v>
      </c>
      <c r="D4390" s="90" t="s">
        <v>8039</v>
      </c>
    </row>
    <row r="4391" spans="1:4" s="176" customFormat="1" x14ac:dyDescent="0.3">
      <c r="A4391" s="89" t="s">
        <v>528</v>
      </c>
      <c r="B4391" s="90" t="s">
        <v>7686</v>
      </c>
      <c r="C4391" s="90" t="s">
        <v>7993</v>
      </c>
      <c r="D4391" s="90" t="s">
        <v>8040</v>
      </c>
    </row>
    <row r="4392" spans="1:4" s="176" customFormat="1" x14ac:dyDescent="0.3">
      <c r="A4392" s="89" t="s">
        <v>528</v>
      </c>
      <c r="B4392" s="90" t="s">
        <v>7686</v>
      </c>
      <c r="C4392" s="90" t="s">
        <v>7993</v>
      </c>
      <c r="D4392" s="90" t="s">
        <v>8041</v>
      </c>
    </row>
    <row r="4393" spans="1:4" s="176" customFormat="1" x14ac:dyDescent="0.3">
      <c r="A4393" s="89" t="s">
        <v>528</v>
      </c>
      <c r="B4393" s="90" t="s">
        <v>7686</v>
      </c>
      <c r="C4393" s="90" t="s">
        <v>7993</v>
      </c>
      <c r="D4393" s="90" t="s">
        <v>8042</v>
      </c>
    </row>
    <row r="4394" spans="1:4" s="176" customFormat="1" x14ac:dyDescent="0.3">
      <c r="A4394" s="89" t="s">
        <v>528</v>
      </c>
      <c r="B4394" s="90" t="s">
        <v>7686</v>
      </c>
      <c r="C4394" s="90" t="s">
        <v>7993</v>
      </c>
      <c r="D4394" s="90" t="s">
        <v>8043</v>
      </c>
    </row>
    <row r="4395" spans="1:4" s="176" customFormat="1" x14ac:dyDescent="0.3">
      <c r="A4395" s="89" t="s">
        <v>528</v>
      </c>
      <c r="B4395" s="90" t="s">
        <v>7686</v>
      </c>
      <c r="C4395" s="90" t="s">
        <v>7993</v>
      </c>
      <c r="D4395" s="90" t="s">
        <v>8044</v>
      </c>
    </row>
    <row r="4396" spans="1:4" s="176" customFormat="1" x14ac:dyDescent="0.3">
      <c r="A4396" s="89" t="s">
        <v>528</v>
      </c>
      <c r="B4396" s="90" t="s">
        <v>7686</v>
      </c>
      <c r="C4396" s="90" t="s">
        <v>7993</v>
      </c>
      <c r="D4396" s="90" t="s">
        <v>8045</v>
      </c>
    </row>
    <row r="4397" spans="1:4" s="176" customFormat="1" x14ac:dyDescent="0.3">
      <c r="A4397" s="89" t="s">
        <v>528</v>
      </c>
      <c r="B4397" s="90" t="s">
        <v>7686</v>
      </c>
      <c r="C4397" s="90" t="s">
        <v>7993</v>
      </c>
      <c r="D4397" s="90" t="s">
        <v>8046</v>
      </c>
    </row>
    <row r="4398" spans="1:4" s="176" customFormat="1" x14ac:dyDescent="0.3">
      <c r="A4398" s="89" t="s">
        <v>528</v>
      </c>
      <c r="B4398" s="90" t="s">
        <v>7686</v>
      </c>
      <c r="C4398" s="90" t="s">
        <v>7993</v>
      </c>
      <c r="D4398" s="90" t="s">
        <v>8047</v>
      </c>
    </row>
    <row r="4399" spans="1:4" s="176" customFormat="1" x14ac:dyDescent="0.3">
      <c r="A4399" s="89" t="s">
        <v>528</v>
      </c>
      <c r="B4399" s="90" t="s">
        <v>7686</v>
      </c>
      <c r="C4399" s="90" t="s">
        <v>7993</v>
      </c>
      <c r="D4399" s="90" t="s">
        <v>8048</v>
      </c>
    </row>
    <row r="4400" spans="1:4" s="176" customFormat="1" x14ac:dyDescent="0.3">
      <c r="A4400" s="89" t="s">
        <v>528</v>
      </c>
      <c r="B4400" s="90" t="s">
        <v>7686</v>
      </c>
      <c r="C4400" s="90" t="s">
        <v>7993</v>
      </c>
      <c r="D4400" s="90" t="s">
        <v>7215</v>
      </c>
    </row>
    <row r="4401" spans="1:4" s="176" customFormat="1" x14ac:dyDescent="0.3">
      <c r="A4401" s="89" t="s">
        <v>528</v>
      </c>
      <c r="B4401" s="90" t="s">
        <v>7686</v>
      </c>
      <c r="C4401" s="90" t="s">
        <v>7993</v>
      </c>
      <c r="D4401" s="90" t="s">
        <v>8049</v>
      </c>
    </row>
    <row r="4402" spans="1:4" s="176" customFormat="1" x14ac:dyDescent="0.3">
      <c r="A4402" s="89" t="s">
        <v>528</v>
      </c>
      <c r="B4402" s="90" t="s">
        <v>7686</v>
      </c>
      <c r="C4402" s="90" t="s">
        <v>7993</v>
      </c>
      <c r="D4402" s="90" t="s">
        <v>8050</v>
      </c>
    </row>
    <row r="4403" spans="1:4" s="176" customFormat="1" x14ac:dyDescent="0.3">
      <c r="A4403" s="89" t="s">
        <v>528</v>
      </c>
      <c r="B4403" s="90" t="s">
        <v>7686</v>
      </c>
      <c r="C4403" s="90" t="s">
        <v>7993</v>
      </c>
      <c r="D4403" s="90" t="s">
        <v>8051</v>
      </c>
    </row>
    <row r="4404" spans="1:4" s="176" customFormat="1" x14ac:dyDescent="0.3">
      <c r="A4404" s="89" t="s">
        <v>528</v>
      </c>
      <c r="B4404" s="90" t="s">
        <v>7686</v>
      </c>
      <c r="C4404" s="90" t="s">
        <v>7993</v>
      </c>
      <c r="D4404" s="90" t="s">
        <v>8052</v>
      </c>
    </row>
    <row r="4405" spans="1:4" s="176" customFormat="1" x14ac:dyDescent="0.3">
      <c r="A4405" s="89" t="s">
        <v>528</v>
      </c>
      <c r="B4405" s="90" t="s">
        <v>7686</v>
      </c>
      <c r="C4405" s="90" t="s">
        <v>7993</v>
      </c>
      <c r="D4405" s="90" t="s">
        <v>8053</v>
      </c>
    </row>
    <row r="4406" spans="1:4" s="176" customFormat="1" x14ac:dyDescent="0.3">
      <c r="A4406" s="89" t="s">
        <v>528</v>
      </c>
      <c r="B4406" s="90" t="s">
        <v>7686</v>
      </c>
      <c r="C4406" s="90" t="s">
        <v>7993</v>
      </c>
      <c r="D4406" s="90" t="s">
        <v>8054</v>
      </c>
    </row>
    <row r="4407" spans="1:4" s="176" customFormat="1" x14ac:dyDescent="0.3">
      <c r="A4407" s="89" t="s">
        <v>528</v>
      </c>
      <c r="B4407" s="90" t="s">
        <v>7686</v>
      </c>
      <c r="C4407" s="90" t="s">
        <v>7993</v>
      </c>
      <c r="D4407" s="90" t="s">
        <v>8055</v>
      </c>
    </row>
    <row r="4408" spans="1:4" s="176" customFormat="1" x14ac:dyDescent="0.3">
      <c r="A4408" s="89" t="s">
        <v>528</v>
      </c>
      <c r="B4408" s="90" t="s">
        <v>7686</v>
      </c>
      <c r="C4408" s="90" t="s">
        <v>7993</v>
      </c>
      <c r="D4408" s="90" t="s">
        <v>8056</v>
      </c>
    </row>
    <row r="4409" spans="1:4" s="176" customFormat="1" x14ac:dyDescent="0.3">
      <c r="A4409" s="89" t="s">
        <v>528</v>
      </c>
      <c r="B4409" s="90" t="s">
        <v>7686</v>
      </c>
      <c r="C4409" s="90" t="s">
        <v>7993</v>
      </c>
      <c r="D4409" s="90" t="s">
        <v>8057</v>
      </c>
    </row>
    <row r="4410" spans="1:4" s="176" customFormat="1" x14ac:dyDescent="0.3">
      <c r="A4410" s="89" t="s">
        <v>528</v>
      </c>
      <c r="B4410" s="90" t="s">
        <v>7686</v>
      </c>
      <c r="C4410" s="90" t="s">
        <v>7993</v>
      </c>
      <c r="D4410" s="90" t="s">
        <v>8058</v>
      </c>
    </row>
    <row r="4411" spans="1:4" s="176" customFormat="1" x14ac:dyDescent="0.3">
      <c r="A4411" s="89" t="s">
        <v>528</v>
      </c>
      <c r="B4411" s="90" t="s">
        <v>7686</v>
      </c>
      <c r="C4411" s="90" t="s">
        <v>7993</v>
      </c>
      <c r="D4411" s="90" t="s">
        <v>8059</v>
      </c>
    </row>
    <row r="4412" spans="1:4" s="176" customFormat="1" x14ac:dyDescent="0.3">
      <c r="A4412" s="89" t="s">
        <v>528</v>
      </c>
      <c r="B4412" s="90" t="s">
        <v>7686</v>
      </c>
      <c r="C4412" s="90" t="s">
        <v>7993</v>
      </c>
      <c r="D4412" s="90" t="s">
        <v>8060</v>
      </c>
    </row>
    <row r="4413" spans="1:4" s="176" customFormat="1" x14ac:dyDescent="0.3">
      <c r="A4413" s="89" t="s">
        <v>528</v>
      </c>
      <c r="B4413" s="90" t="s">
        <v>7686</v>
      </c>
      <c r="C4413" s="90" t="s">
        <v>7993</v>
      </c>
      <c r="D4413" s="90" t="s">
        <v>8061</v>
      </c>
    </row>
    <row r="4414" spans="1:4" s="176" customFormat="1" x14ac:dyDescent="0.3">
      <c r="A4414" s="89" t="s">
        <v>528</v>
      </c>
      <c r="B4414" s="90" t="s">
        <v>7686</v>
      </c>
      <c r="C4414" s="90" t="s">
        <v>7993</v>
      </c>
      <c r="D4414" s="90" t="s">
        <v>8062</v>
      </c>
    </row>
    <row r="4415" spans="1:4" s="176" customFormat="1" x14ac:dyDescent="0.3">
      <c r="A4415" s="89" t="s">
        <v>528</v>
      </c>
      <c r="B4415" s="90" t="s">
        <v>7686</v>
      </c>
      <c r="C4415" s="90" t="s">
        <v>7993</v>
      </c>
      <c r="D4415" s="90" t="s">
        <v>8063</v>
      </c>
    </row>
    <row r="4416" spans="1:4" s="176" customFormat="1" x14ac:dyDescent="0.3">
      <c r="A4416" s="89" t="s">
        <v>528</v>
      </c>
      <c r="B4416" s="90" t="s">
        <v>7686</v>
      </c>
      <c r="C4416" s="90" t="s">
        <v>7993</v>
      </c>
      <c r="D4416" s="90" t="s">
        <v>8064</v>
      </c>
    </row>
    <row r="4417" spans="1:4" s="176" customFormat="1" x14ac:dyDescent="0.3">
      <c r="A4417" s="89" t="s">
        <v>528</v>
      </c>
      <c r="B4417" s="90" t="s">
        <v>7686</v>
      </c>
      <c r="C4417" s="90" t="s">
        <v>7993</v>
      </c>
      <c r="D4417" s="90" t="s">
        <v>8065</v>
      </c>
    </row>
    <row r="4418" spans="1:4" s="176" customFormat="1" x14ac:dyDescent="0.3">
      <c r="A4418" s="89" t="s">
        <v>528</v>
      </c>
      <c r="B4418" s="90" t="s">
        <v>7686</v>
      </c>
      <c r="C4418" s="90" t="s">
        <v>7993</v>
      </c>
      <c r="D4418" s="90" t="s">
        <v>8066</v>
      </c>
    </row>
    <row r="4419" spans="1:4" s="176" customFormat="1" x14ac:dyDescent="0.3">
      <c r="A4419" s="89" t="s">
        <v>528</v>
      </c>
      <c r="B4419" s="90" t="s">
        <v>7686</v>
      </c>
      <c r="C4419" s="90" t="s">
        <v>7993</v>
      </c>
      <c r="D4419" s="90" t="s">
        <v>8067</v>
      </c>
    </row>
    <row r="4420" spans="1:4" s="176" customFormat="1" x14ac:dyDescent="0.3">
      <c r="A4420" s="89" t="s">
        <v>528</v>
      </c>
      <c r="B4420" s="90" t="s">
        <v>7686</v>
      </c>
      <c r="C4420" s="90" t="s">
        <v>7993</v>
      </c>
      <c r="D4420" s="90" t="s">
        <v>8068</v>
      </c>
    </row>
    <row r="4421" spans="1:4" s="176" customFormat="1" x14ac:dyDescent="0.3">
      <c r="A4421" s="89" t="s">
        <v>528</v>
      </c>
      <c r="B4421" s="90" t="s">
        <v>7686</v>
      </c>
      <c r="C4421" s="90" t="s">
        <v>7993</v>
      </c>
      <c r="D4421" s="90" t="s">
        <v>8069</v>
      </c>
    </row>
    <row r="4422" spans="1:4" s="176" customFormat="1" x14ac:dyDescent="0.3">
      <c r="A4422" s="89" t="s">
        <v>528</v>
      </c>
      <c r="B4422" s="90" t="s">
        <v>7686</v>
      </c>
      <c r="C4422" s="90" t="s">
        <v>7993</v>
      </c>
      <c r="D4422" s="90" t="s">
        <v>8070</v>
      </c>
    </row>
    <row r="4423" spans="1:4" s="176" customFormat="1" x14ac:dyDescent="0.3">
      <c r="A4423" s="89" t="s">
        <v>528</v>
      </c>
      <c r="B4423" s="90" t="s">
        <v>7686</v>
      </c>
      <c r="C4423" s="90" t="s">
        <v>7993</v>
      </c>
      <c r="D4423" s="90" t="s">
        <v>8071</v>
      </c>
    </row>
    <row r="4424" spans="1:4" s="176" customFormat="1" x14ac:dyDescent="0.3">
      <c r="A4424" s="89" t="s">
        <v>528</v>
      </c>
      <c r="B4424" s="90" t="s">
        <v>7686</v>
      </c>
      <c r="C4424" s="90" t="s">
        <v>7993</v>
      </c>
      <c r="D4424" s="90" t="s">
        <v>8072</v>
      </c>
    </row>
    <row r="4425" spans="1:4" s="176" customFormat="1" x14ac:dyDescent="0.3">
      <c r="A4425" s="89" t="s">
        <v>528</v>
      </c>
      <c r="B4425" s="90" t="s">
        <v>7686</v>
      </c>
      <c r="C4425" s="90" t="s">
        <v>7993</v>
      </c>
      <c r="D4425" s="90" t="s">
        <v>8073</v>
      </c>
    </row>
    <row r="4426" spans="1:4" s="176" customFormat="1" x14ac:dyDescent="0.3">
      <c r="A4426" s="89" t="s">
        <v>528</v>
      </c>
      <c r="B4426" s="90" t="s">
        <v>7686</v>
      </c>
      <c r="C4426" s="90" t="s">
        <v>7993</v>
      </c>
      <c r="D4426" s="90" t="s">
        <v>8074</v>
      </c>
    </row>
    <row r="4427" spans="1:4" s="176" customFormat="1" x14ac:dyDescent="0.3">
      <c r="A4427" s="89" t="s">
        <v>528</v>
      </c>
      <c r="B4427" s="90" t="s">
        <v>7686</v>
      </c>
      <c r="C4427" s="90" t="s">
        <v>7993</v>
      </c>
      <c r="D4427" s="90" t="s">
        <v>8075</v>
      </c>
    </row>
    <row r="4428" spans="1:4" s="176" customFormat="1" x14ac:dyDescent="0.3">
      <c r="A4428" s="89" t="s">
        <v>528</v>
      </c>
      <c r="B4428" s="90" t="s">
        <v>7686</v>
      </c>
      <c r="C4428" s="90" t="s">
        <v>7993</v>
      </c>
      <c r="D4428" s="90" t="s">
        <v>8076</v>
      </c>
    </row>
    <row r="4429" spans="1:4" s="176" customFormat="1" x14ac:dyDescent="0.3">
      <c r="A4429" s="89" t="s">
        <v>528</v>
      </c>
      <c r="B4429" s="90" t="s">
        <v>7686</v>
      </c>
      <c r="C4429" s="90" t="s">
        <v>7993</v>
      </c>
      <c r="D4429" s="90" t="s">
        <v>5892</v>
      </c>
    </row>
    <row r="4430" spans="1:4" s="176" customFormat="1" x14ac:dyDescent="0.3">
      <c r="A4430" s="89" t="s">
        <v>528</v>
      </c>
      <c r="B4430" s="90" t="s">
        <v>7686</v>
      </c>
      <c r="C4430" s="90" t="s">
        <v>7993</v>
      </c>
      <c r="D4430" s="90" t="s">
        <v>8077</v>
      </c>
    </row>
    <row r="4431" spans="1:4" s="176" customFormat="1" x14ac:dyDescent="0.3">
      <c r="A4431" s="89" t="s">
        <v>528</v>
      </c>
      <c r="B4431" s="90" t="s">
        <v>7686</v>
      </c>
      <c r="C4431" s="90" t="s">
        <v>7993</v>
      </c>
      <c r="D4431" s="90" t="s">
        <v>8078</v>
      </c>
    </row>
    <row r="4432" spans="1:4" s="176" customFormat="1" x14ac:dyDescent="0.3">
      <c r="A4432" s="89" t="s">
        <v>528</v>
      </c>
      <c r="B4432" s="90" t="s">
        <v>7686</v>
      </c>
      <c r="C4432" s="90" t="s">
        <v>7993</v>
      </c>
      <c r="D4432" s="90" t="s">
        <v>8079</v>
      </c>
    </row>
    <row r="4433" spans="1:4" s="176" customFormat="1" x14ac:dyDescent="0.3">
      <c r="A4433" s="89" t="s">
        <v>528</v>
      </c>
      <c r="B4433" s="90" t="s">
        <v>7686</v>
      </c>
      <c r="C4433" s="90" t="s">
        <v>7993</v>
      </c>
      <c r="D4433" s="90" t="s">
        <v>8080</v>
      </c>
    </row>
    <row r="4434" spans="1:4" s="176" customFormat="1" x14ac:dyDescent="0.3">
      <c r="A4434" s="89" t="s">
        <v>528</v>
      </c>
      <c r="B4434" s="90" t="s">
        <v>7686</v>
      </c>
      <c r="C4434" s="90" t="s">
        <v>7993</v>
      </c>
      <c r="D4434" s="90" t="s">
        <v>8081</v>
      </c>
    </row>
    <row r="4435" spans="1:4" s="176" customFormat="1" x14ac:dyDescent="0.3">
      <c r="A4435" s="89" t="s">
        <v>528</v>
      </c>
      <c r="B4435" s="90" t="s">
        <v>7686</v>
      </c>
      <c r="C4435" s="90" t="s">
        <v>7993</v>
      </c>
      <c r="D4435" s="90" t="s">
        <v>8082</v>
      </c>
    </row>
    <row r="4436" spans="1:4" s="176" customFormat="1" x14ac:dyDescent="0.3">
      <c r="A4436" s="89" t="s">
        <v>528</v>
      </c>
      <c r="B4436" s="90" t="s">
        <v>7686</v>
      </c>
      <c r="C4436" s="90" t="s">
        <v>7993</v>
      </c>
      <c r="D4436" s="90" t="s">
        <v>8083</v>
      </c>
    </row>
    <row r="4437" spans="1:4" s="176" customFormat="1" x14ac:dyDescent="0.3">
      <c r="A4437" s="89" t="s">
        <v>528</v>
      </c>
      <c r="B4437" s="90" t="s">
        <v>7686</v>
      </c>
      <c r="C4437" s="90" t="s">
        <v>7993</v>
      </c>
      <c r="D4437" s="90" t="s">
        <v>6126</v>
      </c>
    </row>
    <row r="4438" spans="1:4" s="176" customFormat="1" x14ac:dyDescent="0.3">
      <c r="A4438" s="89" t="s">
        <v>528</v>
      </c>
      <c r="B4438" s="90" t="s">
        <v>7686</v>
      </c>
      <c r="C4438" s="90" t="s">
        <v>7993</v>
      </c>
      <c r="D4438" s="90" t="s">
        <v>8084</v>
      </c>
    </row>
    <row r="4439" spans="1:4" s="176" customFormat="1" x14ac:dyDescent="0.3">
      <c r="A4439" s="89" t="s">
        <v>528</v>
      </c>
      <c r="B4439" s="90" t="s">
        <v>7686</v>
      </c>
      <c r="C4439" s="90" t="s">
        <v>7993</v>
      </c>
      <c r="D4439" s="90" t="s">
        <v>8085</v>
      </c>
    </row>
    <row r="4440" spans="1:4" s="176" customFormat="1" x14ac:dyDescent="0.3">
      <c r="A4440" s="89" t="s">
        <v>528</v>
      </c>
      <c r="B4440" s="90" t="s">
        <v>7686</v>
      </c>
      <c r="C4440" s="90" t="s">
        <v>7993</v>
      </c>
      <c r="D4440" s="90" t="s">
        <v>8086</v>
      </c>
    </row>
    <row r="4441" spans="1:4" s="176" customFormat="1" x14ac:dyDescent="0.3">
      <c r="A4441" s="89" t="s">
        <v>528</v>
      </c>
      <c r="B4441" s="90" t="s">
        <v>7686</v>
      </c>
      <c r="C4441" s="90" t="s">
        <v>8087</v>
      </c>
      <c r="D4441" s="90" t="s">
        <v>8088</v>
      </c>
    </row>
    <row r="4442" spans="1:4" s="176" customFormat="1" x14ac:dyDescent="0.3">
      <c r="A4442" s="89" t="s">
        <v>528</v>
      </c>
      <c r="B4442" s="90" t="s">
        <v>7686</v>
      </c>
      <c r="C4442" s="90" t="s">
        <v>8087</v>
      </c>
      <c r="D4442" s="90" t="s">
        <v>8089</v>
      </c>
    </row>
    <row r="4443" spans="1:4" s="176" customFormat="1" x14ac:dyDescent="0.3">
      <c r="A4443" s="89" t="s">
        <v>528</v>
      </c>
      <c r="B4443" s="90" t="s">
        <v>7686</v>
      </c>
      <c r="C4443" s="90" t="s">
        <v>8087</v>
      </c>
      <c r="D4443" s="90" t="s">
        <v>8090</v>
      </c>
    </row>
    <row r="4444" spans="1:4" s="176" customFormat="1" x14ac:dyDescent="0.3">
      <c r="A4444" s="89" t="s">
        <v>528</v>
      </c>
      <c r="B4444" s="90" t="s">
        <v>7686</v>
      </c>
      <c r="C4444" s="90" t="s">
        <v>8087</v>
      </c>
      <c r="D4444" s="90" t="s">
        <v>8091</v>
      </c>
    </row>
    <row r="4445" spans="1:4" s="176" customFormat="1" x14ac:dyDescent="0.3">
      <c r="A4445" s="89" t="s">
        <v>528</v>
      </c>
      <c r="B4445" s="90" t="s">
        <v>7686</v>
      </c>
      <c r="C4445" s="90" t="s">
        <v>8087</v>
      </c>
      <c r="D4445" s="90" t="s">
        <v>5967</v>
      </c>
    </row>
    <row r="4446" spans="1:4" s="176" customFormat="1" x14ac:dyDescent="0.3">
      <c r="A4446" s="89" t="s">
        <v>528</v>
      </c>
      <c r="B4446" s="90" t="s">
        <v>7686</v>
      </c>
      <c r="C4446" s="90" t="s">
        <v>8087</v>
      </c>
      <c r="D4446" s="90" t="s">
        <v>5616</v>
      </c>
    </row>
    <row r="4447" spans="1:4" s="176" customFormat="1" x14ac:dyDescent="0.3">
      <c r="A4447" s="89" t="s">
        <v>528</v>
      </c>
      <c r="B4447" s="90" t="s">
        <v>7686</v>
      </c>
      <c r="C4447" s="90" t="s">
        <v>8087</v>
      </c>
      <c r="D4447" s="90" t="s">
        <v>8092</v>
      </c>
    </row>
    <row r="4448" spans="1:4" s="176" customFormat="1" x14ac:dyDescent="0.3">
      <c r="A4448" s="89" t="s">
        <v>528</v>
      </c>
      <c r="B4448" s="90" t="s">
        <v>7686</v>
      </c>
      <c r="C4448" s="90" t="s">
        <v>8087</v>
      </c>
      <c r="D4448" s="90" t="s">
        <v>8093</v>
      </c>
    </row>
    <row r="4449" spans="1:4" s="176" customFormat="1" x14ac:dyDescent="0.3">
      <c r="A4449" s="89" t="s">
        <v>528</v>
      </c>
      <c r="B4449" s="90" t="s">
        <v>7686</v>
      </c>
      <c r="C4449" s="90" t="s">
        <v>8087</v>
      </c>
      <c r="D4449" s="90" t="s">
        <v>8094</v>
      </c>
    </row>
    <row r="4450" spans="1:4" s="176" customFormat="1" x14ac:dyDescent="0.3">
      <c r="A4450" s="89" t="s">
        <v>528</v>
      </c>
      <c r="B4450" s="90" t="s">
        <v>7686</v>
      </c>
      <c r="C4450" s="90" t="s">
        <v>8087</v>
      </c>
      <c r="D4450" s="90" t="s">
        <v>8095</v>
      </c>
    </row>
    <row r="4451" spans="1:4" s="176" customFormat="1" x14ac:dyDescent="0.3">
      <c r="A4451" s="89" t="s">
        <v>528</v>
      </c>
      <c r="B4451" s="90" t="s">
        <v>7686</v>
      </c>
      <c r="C4451" s="90" t="s">
        <v>8087</v>
      </c>
      <c r="D4451" s="90" t="s">
        <v>8087</v>
      </c>
    </row>
    <row r="4452" spans="1:4" s="176" customFormat="1" x14ac:dyDescent="0.3">
      <c r="A4452" s="89" t="s">
        <v>528</v>
      </c>
      <c r="B4452" s="90" t="s">
        <v>7686</v>
      </c>
      <c r="C4452" s="90" t="s">
        <v>8087</v>
      </c>
      <c r="D4452" s="90" t="s">
        <v>8096</v>
      </c>
    </row>
    <row r="4453" spans="1:4" s="176" customFormat="1" x14ac:dyDescent="0.3">
      <c r="A4453" s="89" t="s">
        <v>528</v>
      </c>
      <c r="B4453" s="90" t="s">
        <v>7686</v>
      </c>
      <c r="C4453" s="90" t="s">
        <v>8087</v>
      </c>
      <c r="D4453" s="90" t="s">
        <v>8097</v>
      </c>
    </row>
    <row r="4454" spans="1:4" s="176" customFormat="1" x14ac:dyDescent="0.3">
      <c r="A4454" s="89" t="s">
        <v>528</v>
      </c>
      <c r="B4454" s="90" t="s">
        <v>7686</v>
      </c>
      <c r="C4454" s="90" t="s">
        <v>8087</v>
      </c>
      <c r="D4454" s="90" t="s">
        <v>8098</v>
      </c>
    </row>
    <row r="4455" spans="1:4" s="176" customFormat="1" x14ac:dyDescent="0.3">
      <c r="A4455" s="89" t="s">
        <v>528</v>
      </c>
      <c r="B4455" s="90" t="s">
        <v>7686</v>
      </c>
      <c r="C4455" s="90" t="s">
        <v>8087</v>
      </c>
      <c r="D4455" s="90" t="s">
        <v>8099</v>
      </c>
    </row>
    <row r="4456" spans="1:4" s="176" customFormat="1" x14ac:dyDescent="0.3">
      <c r="A4456" s="89" t="s">
        <v>528</v>
      </c>
      <c r="B4456" s="90" t="s">
        <v>7686</v>
      </c>
      <c r="C4456" s="90" t="s">
        <v>8087</v>
      </c>
      <c r="D4456" s="90" t="s">
        <v>8100</v>
      </c>
    </row>
    <row r="4457" spans="1:4" s="176" customFormat="1" x14ac:dyDescent="0.3">
      <c r="A4457" s="89" t="s">
        <v>528</v>
      </c>
      <c r="B4457" s="90" t="s">
        <v>7686</v>
      </c>
      <c r="C4457" s="90" t="s">
        <v>8087</v>
      </c>
      <c r="D4457" s="90" t="s">
        <v>4082</v>
      </c>
    </row>
    <row r="4458" spans="1:4" s="176" customFormat="1" x14ac:dyDescent="0.3">
      <c r="A4458" s="89" t="s">
        <v>528</v>
      </c>
      <c r="B4458" s="90" t="s">
        <v>7686</v>
      </c>
      <c r="C4458" s="90" t="s">
        <v>8087</v>
      </c>
      <c r="D4458" s="90" t="s">
        <v>8101</v>
      </c>
    </row>
    <row r="4459" spans="1:4" s="176" customFormat="1" x14ac:dyDescent="0.3">
      <c r="A4459" s="89" t="s">
        <v>528</v>
      </c>
      <c r="B4459" s="90" t="s">
        <v>7686</v>
      </c>
      <c r="C4459" s="90" t="s">
        <v>8087</v>
      </c>
      <c r="D4459" s="90" t="s">
        <v>8102</v>
      </c>
    </row>
    <row r="4460" spans="1:4" s="176" customFormat="1" x14ac:dyDescent="0.3">
      <c r="A4460" s="89" t="s">
        <v>528</v>
      </c>
      <c r="B4460" s="90" t="s">
        <v>7686</v>
      </c>
      <c r="C4460" s="90" t="s">
        <v>8087</v>
      </c>
      <c r="D4460" s="90" t="s">
        <v>8103</v>
      </c>
    </row>
    <row r="4461" spans="1:4" s="176" customFormat="1" x14ac:dyDescent="0.3">
      <c r="A4461" s="89" t="s">
        <v>528</v>
      </c>
      <c r="B4461" s="90" t="s">
        <v>7686</v>
      </c>
      <c r="C4461" s="90" t="s">
        <v>8087</v>
      </c>
      <c r="D4461" s="90" t="s">
        <v>8104</v>
      </c>
    </row>
    <row r="4462" spans="1:4" s="176" customFormat="1" x14ac:dyDescent="0.3">
      <c r="A4462" s="89" t="s">
        <v>528</v>
      </c>
      <c r="B4462" s="90" t="s">
        <v>7686</v>
      </c>
      <c r="C4462" s="90" t="s">
        <v>8087</v>
      </c>
      <c r="D4462" s="90" t="s">
        <v>8105</v>
      </c>
    </row>
    <row r="4463" spans="1:4" s="176" customFormat="1" x14ac:dyDescent="0.3">
      <c r="A4463" s="89" t="s">
        <v>528</v>
      </c>
      <c r="B4463" s="90" t="s">
        <v>7686</v>
      </c>
      <c r="C4463" s="90" t="s">
        <v>8087</v>
      </c>
      <c r="D4463" s="90" t="s">
        <v>7158</v>
      </c>
    </row>
    <row r="4464" spans="1:4" s="176" customFormat="1" x14ac:dyDescent="0.3">
      <c r="A4464" s="89" t="s">
        <v>528</v>
      </c>
      <c r="B4464" s="90" t="s">
        <v>7686</v>
      </c>
      <c r="C4464" s="90" t="s">
        <v>8087</v>
      </c>
      <c r="D4464" s="90" t="s">
        <v>8106</v>
      </c>
    </row>
    <row r="4465" spans="1:4" s="176" customFormat="1" x14ac:dyDescent="0.3">
      <c r="A4465" s="89" t="s">
        <v>528</v>
      </c>
      <c r="B4465" s="90" t="s">
        <v>7686</v>
      </c>
      <c r="C4465" s="90" t="s">
        <v>8087</v>
      </c>
      <c r="D4465" s="90" t="s">
        <v>8107</v>
      </c>
    </row>
    <row r="4466" spans="1:4" s="176" customFormat="1" x14ac:dyDescent="0.3">
      <c r="A4466" s="89" t="s">
        <v>528</v>
      </c>
      <c r="B4466" s="90" t="s">
        <v>7686</v>
      </c>
      <c r="C4466" s="90" t="s">
        <v>8087</v>
      </c>
      <c r="D4466" s="90" t="s">
        <v>8108</v>
      </c>
    </row>
    <row r="4467" spans="1:4" s="176" customFormat="1" x14ac:dyDescent="0.3">
      <c r="A4467" s="89" t="s">
        <v>528</v>
      </c>
      <c r="B4467" s="90" t="s">
        <v>7686</v>
      </c>
      <c r="C4467" s="90" t="s">
        <v>8087</v>
      </c>
      <c r="D4467" s="90" t="s">
        <v>8109</v>
      </c>
    </row>
    <row r="4468" spans="1:4" s="176" customFormat="1" x14ac:dyDescent="0.3">
      <c r="A4468" s="89" t="s">
        <v>528</v>
      </c>
      <c r="B4468" s="90" t="s">
        <v>7686</v>
      </c>
      <c r="C4468" s="90" t="s">
        <v>8087</v>
      </c>
      <c r="D4468" s="90" t="s">
        <v>8110</v>
      </c>
    </row>
    <row r="4469" spans="1:4" s="176" customFormat="1" x14ac:dyDescent="0.3">
      <c r="A4469" s="89" t="s">
        <v>528</v>
      </c>
      <c r="B4469" s="90" t="s">
        <v>7686</v>
      </c>
      <c r="C4469" s="90" t="s">
        <v>8087</v>
      </c>
      <c r="D4469" s="90" t="s">
        <v>8111</v>
      </c>
    </row>
    <row r="4470" spans="1:4" s="176" customFormat="1" x14ac:dyDescent="0.3">
      <c r="A4470" s="89" t="s">
        <v>528</v>
      </c>
      <c r="B4470" s="90" t="s">
        <v>7686</v>
      </c>
      <c r="C4470" s="90" t="s">
        <v>8087</v>
      </c>
      <c r="D4470" s="90" t="s">
        <v>8112</v>
      </c>
    </row>
    <row r="4471" spans="1:4" s="176" customFormat="1" x14ac:dyDescent="0.3">
      <c r="A4471" s="89" t="s">
        <v>528</v>
      </c>
      <c r="B4471" s="90" t="s">
        <v>7686</v>
      </c>
      <c r="C4471" s="90" t="s">
        <v>8087</v>
      </c>
      <c r="D4471" s="90" t="s">
        <v>8113</v>
      </c>
    </row>
    <row r="4472" spans="1:4" s="176" customFormat="1" x14ac:dyDescent="0.3">
      <c r="A4472" s="89" t="s">
        <v>528</v>
      </c>
      <c r="B4472" s="90" t="s">
        <v>7686</v>
      </c>
      <c r="C4472" s="90" t="s">
        <v>8087</v>
      </c>
      <c r="D4472" s="90" t="s">
        <v>8114</v>
      </c>
    </row>
    <row r="4473" spans="1:4" s="176" customFormat="1" x14ac:dyDescent="0.3">
      <c r="A4473" s="89" t="s">
        <v>528</v>
      </c>
      <c r="B4473" s="90" t="s">
        <v>7686</v>
      </c>
      <c r="C4473" s="90" t="s">
        <v>8087</v>
      </c>
      <c r="D4473" s="90" t="s">
        <v>8115</v>
      </c>
    </row>
    <row r="4474" spans="1:4" s="176" customFormat="1" x14ac:dyDescent="0.3">
      <c r="A4474" s="89" t="s">
        <v>528</v>
      </c>
      <c r="B4474" s="90" t="s">
        <v>7686</v>
      </c>
      <c r="C4474" s="90" t="s">
        <v>8087</v>
      </c>
      <c r="D4474" s="90" t="s">
        <v>8116</v>
      </c>
    </row>
    <row r="4475" spans="1:4" s="176" customFormat="1" x14ac:dyDescent="0.3">
      <c r="A4475" s="89" t="s">
        <v>528</v>
      </c>
      <c r="B4475" s="90" t="s">
        <v>7686</v>
      </c>
      <c r="C4475" s="90" t="s">
        <v>8087</v>
      </c>
      <c r="D4475" s="90" t="s">
        <v>8117</v>
      </c>
    </row>
    <row r="4476" spans="1:4" s="176" customFormat="1" x14ac:dyDescent="0.3">
      <c r="A4476" s="89" t="s">
        <v>528</v>
      </c>
      <c r="B4476" s="90" t="s">
        <v>7686</v>
      </c>
      <c r="C4476" s="90" t="s">
        <v>8087</v>
      </c>
      <c r="D4476" s="90" t="s">
        <v>8118</v>
      </c>
    </row>
    <row r="4477" spans="1:4" s="176" customFormat="1" x14ac:dyDescent="0.3">
      <c r="A4477" s="89" t="s">
        <v>528</v>
      </c>
      <c r="B4477" s="90" t="s">
        <v>7686</v>
      </c>
      <c r="C4477" s="90" t="s">
        <v>8087</v>
      </c>
      <c r="D4477" s="90" t="s">
        <v>8119</v>
      </c>
    </row>
    <row r="4478" spans="1:4" s="176" customFormat="1" x14ac:dyDescent="0.3">
      <c r="A4478" s="89" t="s">
        <v>528</v>
      </c>
      <c r="B4478" s="90" t="s">
        <v>7686</v>
      </c>
      <c r="C4478" s="90" t="s">
        <v>8087</v>
      </c>
      <c r="D4478" s="90" t="s">
        <v>8120</v>
      </c>
    </row>
    <row r="4479" spans="1:4" s="176" customFormat="1" x14ac:dyDescent="0.3">
      <c r="A4479" s="89" t="s">
        <v>528</v>
      </c>
      <c r="B4479" s="90" t="s">
        <v>7686</v>
      </c>
      <c r="C4479" s="90" t="s">
        <v>8121</v>
      </c>
      <c r="D4479" s="90" t="s">
        <v>8122</v>
      </c>
    </row>
    <row r="4480" spans="1:4" s="176" customFormat="1" x14ac:dyDescent="0.3">
      <c r="A4480" s="89" t="s">
        <v>528</v>
      </c>
      <c r="B4480" s="90" t="s">
        <v>7686</v>
      </c>
      <c r="C4480" s="90" t="s">
        <v>8121</v>
      </c>
      <c r="D4480" s="90" t="s">
        <v>8123</v>
      </c>
    </row>
    <row r="4481" spans="1:4" s="176" customFormat="1" x14ac:dyDescent="0.3">
      <c r="A4481" s="89" t="s">
        <v>528</v>
      </c>
      <c r="B4481" s="90" t="s">
        <v>7686</v>
      </c>
      <c r="C4481" s="90" t="s">
        <v>8121</v>
      </c>
      <c r="D4481" s="90" t="s">
        <v>8124</v>
      </c>
    </row>
    <row r="4482" spans="1:4" s="176" customFormat="1" x14ac:dyDescent="0.3">
      <c r="A4482" s="89" t="s">
        <v>528</v>
      </c>
      <c r="B4482" s="90" t="s">
        <v>7686</v>
      </c>
      <c r="C4482" s="90" t="s">
        <v>8121</v>
      </c>
      <c r="D4482" s="90" t="s">
        <v>8125</v>
      </c>
    </row>
    <row r="4483" spans="1:4" s="176" customFormat="1" x14ac:dyDescent="0.3">
      <c r="A4483" s="89" t="s">
        <v>528</v>
      </c>
      <c r="B4483" s="90" t="s">
        <v>7686</v>
      </c>
      <c r="C4483" s="90" t="s">
        <v>8121</v>
      </c>
      <c r="D4483" s="90" t="s">
        <v>8126</v>
      </c>
    </row>
    <row r="4484" spans="1:4" s="176" customFormat="1" x14ac:dyDescent="0.3">
      <c r="A4484" s="89" t="s">
        <v>528</v>
      </c>
      <c r="B4484" s="90" t="s">
        <v>7686</v>
      </c>
      <c r="C4484" s="90" t="s">
        <v>8121</v>
      </c>
      <c r="D4484" s="90" t="s">
        <v>6287</v>
      </c>
    </row>
    <row r="4485" spans="1:4" s="176" customFormat="1" x14ac:dyDescent="0.3">
      <c r="A4485" s="89" t="s">
        <v>528</v>
      </c>
      <c r="B4485" s="90" t="s">
        <v>7686</v>
      </c>
      <c r="C4485" s="90" t="s">
        <v>8121</v>
      </c>
      <c r="D4485" s="90" t="s">
        <v>8127</v>
      </c>
    </row>
    <row r="4486" spans="1:4" s="176" customFormat="1" x14ac:dyDescent="0.3">
      <c r="A4486" s="89" t="s">
        <v>528</v>
      </c>
      <c r="B4486" s="90" t="s">
        <v>7686</v>
      </c>
      <c r="C4486" s="90" t="s">
        <v>8121</v>
      </c>
      <c r="D4486" s="90" t="s">
        <v>5708</v>
      </c>
    </row>
    <row r="4487" spans="1:4" s="176" customFormat="1" x14ac:dyDescent="0.3">
      <c r="A4487" s="89" t="s">
        <v>528</v>
      </c>
      <c r="B4487" s="90" t="s">
        <v>7686</v>
      </c>
      <c r="C4487" s="90" t="s">
        <v>8121</v>
      </c>
      <c r="D4487" s="90" t="s">
        <v>8121</v>
      </c>
    </row>
    <row r="4488" spans="1:4" s="176" customFormat="1" x14ac:dyDescent="0.3">
      <c r="A4488" s="89" t="s">
        <v>528</v>
      </c>
      <c r="B4488" s="90" t="s">
        <v>7686</v>
      </c>
      <c r="C4488" s="90" t="s">
        <v>8121</v>
      </c>
      <c r="D4488" s="90" t="s">
        <v>8128</v>
      </c>
    </row>
    <row r="4489" spans="1:4" s="176" customFormat="1" x14ac:dyDescent="0.3">
      <c r="A4489" s="89" t="s">
        <v>528</v>
      </c>
      <c r="B4489" s="90" t="s">
        <v>7686</v>
      </c>
      <c r="C4489" s="90" t="s">
        <v>8121</v>
      </c>
      <c r="D4489" s="90" t="s">
        <v>8129</v>
      </c>
    </row>
    <row r="4490" spans="1:4" s="176" customFormat="1" x14ac:dyDescent="0.3">
      <c r="A4490" s="89" t="s">
        <v>528</v>
      </c>
      <c r="B4490" s="90" t="s">
        <v>7686</v>
      </c>
      <c r="C4490" s="90" t="s">
        <v>8121</v>
      </c>
      <c r="D4490" s="90" t="s">
        <v>8130</v>
      </c>
    </row>
    <row r="4491" spans="1:4" s="176" customFormat="1" x14ac:dyDescent="0.3">
      <c r="A4491" s="89" t="s">
        <v>528</v>
      </c>
      <c r="B4491" s="90" t="s">
        <v>7686</v>
      </c>
      <c r="C4491" s="90" t="s">
        <v>8121</v>
      </c>
      <c r="D4491" s="90" t="s">
        <v>8131</v>
      </c>
    </row>
    <row r="4492" spans="1:4" s="176" customFormat="1" x14ac:dyDescent="0.3">
      <c r="A4492" s="89" t="s">
        <v>528</v>
      </c>
      <c r="B4492" s="90" t="s">
        <v>7686</v>
      </c>
      <c r="C4492" s="90" t="s">
        <v>8121</v>
      </c>
      <c r="D4492" s="90" t="s">
        <v>8132</v>
      </c>
    </row>
    <row r="4493" spans="1:4" s="176" customFormat="1" x14ac:dyDescent="0.3">
      <c r="A4493" s="89" t="s">
        <v>528</v>
      </c>
      <c r="B4493" s="90" t="s">
        <v>7686</v>
      </c>
      <c r="C4493" s="90" t="s">
        <v>8121</v>
      </c>
      <c r="D4493" s="90" t="s">
        <v>8133</v>
      </c>
    </row>
    <row r="4494" spans="1:4" s="176" customFormat="1" x14ac:dyDescent="0.3">
      <c r="A4494" s="89" t="s">
        <v>528</v>
      </c>
      <c r="B4494" s="90" t="s">
        <v>7686</v>
      </c>
      <c r="C4494" s="90" t="s">
        <v>8121</v>
      </c>
      <c r="D4494" s="90" t="s">
        <v>8134</v>
      </c>
    </row>
    <row r="4495" spans="1:4" s="176" customFormat="1" x14ac:dyDescent="0.3">
      <c r="A4495" s="89" t="s">
        <v>528</v>
      </c>
      <c r="B4495" s="90" t="s">
        <v>7686</v>
      </c>
      <c r="C4495" s="90" t="s">
        <v>8121</v>
      </c>
      <c r="D4495" s="90" t="s">
        <v>8135</v>
      </c>
    </row>
    <row r="4496" spans="1:4" s="176" customFormat="1" x14ac:dyDescent="0.3">
      <c r="A4496" s="89" t="s">
        <v>528</v>
      </c>
      <c r="B4496" s="90" t="s">
        <v>7686</v>
      </c>
      <c r="C4496" s="90" t="s">
        <v>8121</v>
      </c>
      <c r="D4496" s="90" t="s">
        <v>8136</v>
      </c>
    </row>
    <row r="4497" spans="1:4" s="176" customFormat="1" x14ac:dyDescent="0.3">
      <c r="A4497" s="89" t="s">
        <v>528</v>
      </c>
      <c r="B4497" s="90" t="s">
        <v>7686</v>
      </c>
      <c r="C4497" s="90" t="s">
        <v>8121</v>
      </c>
      <c r="D4497" s="90" t="s">
        <v>8137</v>
      </c>
    </row>
    <row r="4498" spans="1:4" s="176" customFormat="1" x14ac:dyDescent="0.3">
      <c r="A4498" s="89" t="s">
        <v>528</v>
      </c>
      <c r="B4498" s="90" t="s">
        <v>7686</v>
      </c>
      <c r="C4498" s="90" t="s">
        <v>8138</v>
      </c>
      <c r="D4498" s="90" t="s">
        <v>8139</v>
      </c>
    </row>
    <row r="4499" spans="1:4" s="176" customFormat="1" x14ac:dyDescent="0.3">
      <c r="A4499" s="89" t="s">
        <v>528</v>
      </c>
      <c r="B4499" s="90" t="s">
        <v>7686</v>
      </c>
      <c r="C4499" s="90" t="s">
        <v>8138</v>
      </c>
      <c r="D4499" s="90" t="s">
        <v>8140</v>
      </c>
    </row>
    <row r="4500" spans="1:4" s="176" customFormat="1" x14ac:dyDescent="0.3">
      <c r="A4500" s="89" t="s">
        <v>528</v>
      </c>
      <c r="B4500" s="90" t="s">
        <v>7686</v>
      </c>
      <c r="C4500" s="90" t="s">
        <v>8138</v>
      </c>
      <c r="D4500" s="90" t="s">
        <v>8141</v>
      </c>
    </row>
    <row r="4501" spans="1:4" s="176" customFormat="1" x14ac:dyDescent="0.3">
      <c r="A4501" s="89" t="s">
        <v>528</v>
      </c>
      <c r="B4501" s="90" t="s">
        <v>7686</v>
      </c>
      <c r="C4501" s="90" t="s">
        <v>8138</v>
      </c>
      <c r="D4501" s="90" t="s">
        <v>8142</v>
      </c>
    </row>
    <row r="4502" spans="1:4" s="176" customFormat="1" x14ac:dyDescent="0.3">
      <c r="A4502" s="89" t="s">
        <v>528</v>
      </c>
      <c r="B4502" s="90" t="s">
        <v>7686</v>
      </c>
      <c r="C4502" s="90" t="s">
        <v>8138</v>
      </c>
      <c r="D4502" s="90" t="s">
        <v>5881</v>
      </c>
    </row>
    <row r="4503" spans="1:4" s="176" customFormat="1" x14ac:dyDescent="0.3">
      <c r="A4503" s="89" t="s">
        <v>528</v>
      </c>
      <c r="B4503" s="90" t="s">
        <v>7686</v>
      </c>
      <c r="C4503" s="90" t="s">
        <v>8138</v>
      </c>
      <c r="D4503" s="90" t="s">
        <v>6403</v>
      </c>
    </row>
    <row r="4504" spans="1:4" s="176" customFormat="1" x14ac:dyDescent="0.3">
      <c r="A4504" s="89" t="s">
        <v>528</v>
      </c>
      <c r="B4504" s="90" t="s">
        <v>7686</v>
      </c>
      <c r="C4504" s="90" t="s">
        <v>8138</v>
      </c>
      <c r="D4504" s="90" t="s">
        <v>8143</v>
      </c>
    </row>
    <row r="4505" spans="1:4" s="176" customFormat="1" x14ac:dyDescent="0.3">
      <c r="A4505" s="89" t="s">
        <v>528</v>
      </c>
      <c r="B4505" s="90" t="s">
        <v>7686</v>
      </c>
      <c r="C4505" s="90" t="s">
        <v>8138</v>
      </c>
      <c r="D4505" s="90" t="s">
        <v>8144</v>
      </c>
    </row>
    <row r="4506" spans="1:4" s="176" customFormat="1" x14ac:dyDescent="0.3">
      <c r="A4506" s="89" t="s">
        <v>528</v>
      </c>
      <c r="B4506" s="90" t="s">
        <v>7686</v>
      </c>
      <c r="C4506" s="90" t="s">
        <v>8138</v>
      </c>
      <c r="D4506" s="90" t="s">
        <v>8145</v>
      </c>
    </row>
    <row r="4507" spans="1:4" s="176" customFormat="1" x14ac:dyDescent="0.3">
      <c r="A4507" s="89" t="s">
        <v>528</v>
      </c>
      <c r="B4507" s="90" t="s">
        <v>7686</v>
      </c>
      <c r="C4507" s="90" t="s">
        <v>8138</v>
      </c>
      <c r="D4507" s="90" t="s">
        <v>5675</v>
      </c>
    </row>
    <row r="4508" spans="1:4" s="176" customFormat="1" x14ac:dyDescent="0.3">
      <c r="A4508" s="89" t="s">
        <v>528</v>
      </c>
      <c r="B4508" s="90" t="s">
        <v>7686</v>
      </c>
      <c r="C4508" s="90" t="s">
        <v>8138</v>
      </c>
      <c r="D4508" s="90" t="s">
        <v>8146</v>
      </c>
    </row>
    <row r="4509" spans="1:4" s="176" customFormat="1" x14ac:dyDescent="0.3">
      <c r="A4509" s="89" t="s">
        <v>528</v>
      </c>
      <c r="B4509" s="90" t="s">
        <v>7686</v>
      </c>
      <c r="C4509" s="90" t="s">
        <v>8138</v>
      </c>
      <c r="D4509" s="90" t="s">
        <v>8147</v>
      </c>
    </row>
    <row r="4510" spans="1:4" s="176" customFormat="1" x14ac:dyDescent="0.3">
      <c r="A4510" s="89" t="s">
        <v>528</v>
      </c>
      <c r="B4510" s="90" t="s">
        <v>7686</v>
      </c>
      <c r="C4510" s="90" t="s">
        <v>8138</v>
      </c>
      <c r="D4510" s="90" t="s">
        <v>8148</v>
      </c>
    </row>
    <row r="4511" spans="1:4" s="176" customFormat="1" x14ac:dyDescent="0.3">
      <c r="A4511" s="89" t="s">
        <v>528</v>
      </c>
      <c r="B4511" s="90" t="s">
        <v>7686</v>
      </c>
      <c r="C4511" s="90" t="s">
        <v>8138</v>
      </c>
      <c r="D4511" s="90" t="s">
        <v>8149</v>
      </c>
    </row>
    <row r="4512" spans="1:4" s="176" customFormat="1" x14ac:dyDescent="0.3">
      <c r="A4512" s="89" t="s">
        <v>528</v>
      </c>
      <c r="B4512" s="90" t="s">
        <v>7686</v>
      </c>
      <c r="C4512" s="90" t="s">
        <v>8138</v>
      </c>
      <c r="D4512" s="90" t="s">
        <v>8150</v>
      </c>
    </row>
    <row r="4513" spans="1:4" s="176" customFormat="1" x14ac:dyDescent="0.3">
      <c r="A4513" s="89" t="s">
        <v>528</v>
      </c>
      <c r="B4513" s="90" t="s">
        <v>7686</v>
      </c>
      <c r="C4513" s="90" t="s">
        <v>8138</v>
      </c>
      <c r="D4513" s="90" t="s">
        <v>6425</v>
      </c>
    </row>
    <row r="4514" spans="1:4" s="176" customFormat="1" x14ac:dyDescent="0.3">
      <c r="A4514" s="89" t="s">
        <v>528</v>
      </c>
      <c r="B4514" s="90" t="s">
        <v>7686</v>
      </c>
      <c r="C4514" s="90" t="s">
        <v>8138</v>
      </c>
      <c r="D4514" s="90" t="s">
        <v>8151</v>
      </c>
    </row>
    <row r="4515" spans="1:4" s="176" customFormat="1" x14ac:dyDescent="0.3">
      <c r="A4515" s="89" t="s">
        <v>528</v>
      </c>
      <c r="B4515" s="90" t="s">
        <v>7686</v>
      </c>
      <c r="C4515" s="90" t="s">
        <v>8138</v>
      </c>
      <c r="D4515" s="90" t="s">
        <v>8152</v>
      </c>
    </row>
    <row r="4516" spans="1:4" s="176" customFormat="1" x14ac:dyDescent="0.3">
      <c r="A4516" s="89" t="s">
        <v>528</v>
      </c>
      <c r="B4516" s="90" t="s">
        <v>7686</v>
      </c>
      <c r="C4516" s="90" t="s">
        <v>8138</v>
      </c>
      <c r="D4516" s="90" t="s">
        <v>8153</v>
      </c>
    </row>
    <row r="4517" spans="1:4" s="176" customFormat="1" x14ac:dyDescent="0.3">
      <c r="A4517" s="89" t="s">
        <v>528</v>
      </c>
      <c r="B4517" s="90" t="s">
        <v>7686</v>
      </c>
      <c r="C4517" s="90" t="s">
        <v>8138</v>
      </c>
      <c r="D4517" s="90" t="s">
        <v>8154</v>
      </c>
    </row>
    <row r="4518" spans="1:4" s="176" customFormat="1" x14ac:dyDescent="0.3">
      <c r="A4518" s="89" t="s">
        <v>528</v>
      </c>
      <c r="B4518" s="90" t="s">
        <v>7686</v>
      </c>
      <c r="C4518" s="90" t="s">
        <v>8138</v>
      </c>
      <c r="D4518" s="90" t="s">
        <v>4042</v>
      </c>
    </row>
    <row r="4519" spans="1:4" s="176" customFormat="1" x14ac:dyDescent="0.3">
      <c r="A4519" s="89" t="s">
        <v>528</v>
      </c>
      <c r="B4519" s="90" t="s">
        <v>7686</v>
      </c>
      <c r="C4519" s="90" t="s">
        <v>8138</v>
      </c>
      <c r="D4519" s="90" t="s">
        <v>4681</v>
      </c>
    </row>
    <row r="4520" spans="1:4" s="176" customFormat="1" x14ac:dyDescent="0.3">
      <c r="A4520" s="89" t="s">
        <v>528</v>
      </c>
      <c r="B4520" s="90" t="s">
        <v>7686</v>
      </c>
      <c r="C4520" s="90" t="s">
        <v>8138</v>
      </c>
      <c r="D4520" s="90" t="s">
        <v>8155</v>
      </c>
    </row>
    <row r="4521" spans="1:4" s="176" customFormat="1" x14ac:dyDescent="0.3">
      <c r="A4521" s="89" t="s">
        <v>528</v>
      </c>
      <c r="B4521" s="90" t="s">
        <v>7686</v>
      </c>
      <c r="C4521" s="90" t="s">
        <v>8138</v>
      </c>
      <c r="D4521" s="90" t="s">
        <v>8156</v>
      </c>
    </row>
    <row r="4522" spans="1:4" s="176" customFormat="1" x14ac:dyDescent="0.3">
      <c r="A4522" s="89" t="s">
        <v>528</v>
      </c>
      <c r="B4522" s="90" t="s">
        <v>7686</v>
      </c>
      <c r="C4522" s="90" t="s">
        <v>8138</v>
      </c>
      <c r="D4522" s="90" t="s">
        <v>8157</v>
      </c>
    </row>
    <row r="4523" spans="1:4" s="176" customFormat="1" x14ac:dyDescent="0.3">
      <c r="A4523" s="89" t="s">
        <v>528</v>
      </c>
      <c r="B4523" s="90" t="s">
        <v>7686</v>
      </c>
      <c r="C4523" s="90" t="s">
        <v>8138</v>
      </c>
      <c r="D4523" s="90" t="s">
        <v>8158</v>
      </c>
    </row>
    <row r="4524" spans="1:4" s="176" customFormat="1" x14ac:dyDescent="0.3">
      <c r="A4524" s="89" t="s">
        <v>528</v>
      </c>
      <c r="B4524" s="90" t="s">
        <v>7686</v>
      </c>
      <c r="C4524" s="90" t="s">
        <v>8138</v>
      </c>
      <c r="D4524" s="90" t="s">
        <v>8159</v>
      </c>
    </row>
    <row r="4525" spans="1:4" s="176" customFormat="1" x14ac:dyDescent="0.3">
      <c r="A4525" s="89" t="s">
        <v>528</v>
      </c>
      <c r="B4525" s="90" t="s">
        <v>7686</v>
      </c>
      <c r="C4525" s="90" t="s">
        <v>8138</v>
      </c>
      <c r="D4525" s="90" t="s">
        <v>8160</v>
      </c>
    </row>
    <row r="4526" spans="1:4" s="176" customFormat="1" x14ac:dyDescent="0.3">
      <c r="A4526" s="89" t="s">
        <v>528</v>
      </c>
      <c r="B4526" s="90" t="s">
        <v>7686</v>
      </c>
      <c r="C4526" s="90" t="s">
        <v>8138</v>
      </c>
      <c r="D4526" s="90" t="s">
        <v>8161</v>
      </c>
    </row>
    <row r="4527" spans="1:4" s="176" customFormat="1" x14ac:dyDescent="0.3">
      <c r="A4527" s="89" t="s">
        <v>528</v>
      </c>
      <c r="B4527" s="90" t="s">
        <v>7686</v>
      </c>
      <c r="C4527" s="90" t="s">
        <v>8138</v>
      </c>
      <c r="D4527" s="90" t="s">
        <v>8162</v>
      </c>
    </row>
    <row r="4528" spans="1:4" s="176" customFormat="1" x14ac:dyDescent="0.3">
      <c r="A4528" s="89" t="s">
        <v>528</v>
      </c>
      <c r="B4528" s="90" t="s">
        <v>7686</v>
      </c>
      <c r="C4528" s="90" t="s">
        <v>8138</v>
      </c>
      <c r="D4528" s="90" t="s">
        <v>8163</v>
      </c>
    </row>
    <row r="4529" spans="1:4" s="176" customFormat="1" x14ac:dyDescent="0.3">
      <c r="A4529" s="89" t="s">
        <v>528</v>
      </c>
      <c r="B4529" s="90" t="s">
        <v>7686</v>
      </c>
      <c r="C4529" s="90" t="s">
        <v>8138</v>
      </c>
      <c r="D4529" s="90" t="s">
        <v>8164</v>
      </c>
    </row>
    <row r="4530" spans="1:4" s="176" customFormat="1" x14ac:dyDescent="0.3">
      <c r="A4530" s="89" t="s">
        <v>528</v>
      </c>
      <c r="B4530" s="90" t="s">
        <v>7686</v>
      </c>
      <c r="C4530" s="90" t="s">
        <v>8138</v>
      </c>
      <c r="D4530" s="90" t="s">
        <v>5169</v>
      </c>
    </row>
    <row r="4531" spans="1:4" s="176" customFormat="1" x14ac:dyDescent="0.3">
      <c r="A4531" s="89" t="s">
        <v>528</v>
      </c>
      <c r="B4531" s="90" t="s">
        <v>7686</v>
      </c>
      <c r="C4531" s="90" t="s">
        <v>8138</v>
      </c>
      <c r="D4531" s="90" t="s">
        <v>8165</v>
      </c>
    </row>
    <row r="4532" spans="1:4" s="176" customFormat="1" x14ac:dyDescent="0.3">
      <c r="A4532" s="89" t="s">
        <v>528</v>
      </c>
      <c r="B4532" s="90" t="s">
        <v>7686</v>
      </c>
      <c r="C4532" s="90" t="s">
        <v>8138</v>
      </c>
      <c r="D4532" s="90" t="s">
        <v>8166</v>
      </c>
    </row>
    <row r="4533" spans="1:4" s="176" customFormat="1" x14ac:dyDescent="0.3">
      <c r="A4533" s="89" t="s">
        <v>528</v>
      </c>
      <c r="B4533" s="90" t="s">
        <v>7686</v>
      </c>
      <c r="C4533" s="90" t="s">
        <v>8138</v>
      </c>
      <c r="D4533" s="90" t="s">
        <v>8167</v>
      </c>
    </row>
    <row r="4534" spans="1:4" s="176" customFormat="1" x14ac:dyDescent="0.3">
      <c r="A4534" s="89" t="s">
        <v>528</v>
      </c>
      <c r="B4534" s="90" t="s">
        <v>7686</v>
      </c>
      <c r="C4534" s="90" t="s">
        <v>8138</v>
      </c>
      <c r="D4534" s="90" t="s">
        <v>8168</v>
      </c>
    </row>
    <row r="4535" spans="1:4" s="176" customFormat="1" x14ac:dyDescent="0.3">
      <c r="A4535" s="89" t="s">
        <v>528</v>
      </c>
      <c r="B4535" s="90" t="s">
        <v>7686</v>
      </c>
      <c r="C4535" s="90" t="s">
        <v>8138</v>
      </c>
      <c r="D4535" s="90" t="s">
        <v>8169</v>
      </c>
    </row>
    <row r="4536" spans="1:4" s="176" customFormat="1" x14ac:dyDescent="0.3">
      <c r="A4536" s="89" t="s">
        <v>528</v>
      </c>
      <c r="B4536" s="90" t="s">
        <v>7686</v>
      </c>
      <c r="C4536" s="90" t="s">
        <v>8138</v>
      </c>
      <c r="D4536" s="90" t="s">
        <v>4493</v>
      </c>
    </row>
    <row r="4537" spans="1:4" s="176" customFormat="1" x14ac:dyDescent="0.3">
      <c r="A4537" s="89" t="s">
        <v>528</v>
      </c>
      <c r="B4537" s="90" t="s">
        <v>7686</v>
      </c>
      <c r="C4537" s="90" t="s">
        <v>8138</v>
      </c>
      <c r="D4537" s="90" t="s">
        <v>8170</v>
      </c>
    </row>
    <row r="4538" spans="1:4" s="176" customFormat="1" x14ac:dyDescent="0.3">
      <c r="A4538" s="89" t="s">
        <v>528</v>
      </c>
      <c r="B4538" s="90" t="s">
        <v>7686</v>
      </c>
      <c r="C4538" s="90" t="s">
        <v>8138</v>
      </c>
      <c r="D4538" s="90" t="s">
        <v>8171</v>
      </c>
    </row>
    <row r="4539" spans="1:4" s="176" customFormat="1" x14ac:dyDescent="0.3">
      <c r="A4539" s="89" t="s">
        <v>528</v>
      </c>
      <c r="B4539" s="90" t="s">
        <v>7686</v>
      </c>
      <c r="C4539" s="90" t="s">
        <v>8138</v>
      </c>
      <c r="D4539" s="90" t="s">
        <v>8172</v>
      </c>
    </row>
    <row r="4540" spans="1:4" s="176" customFormat="1" x14ac:dyDescent="0.3">
      <c r="A4540" s="89" t="s">
        <v>528</v>
      </c>
      <c r="B4540" s="90" t="s">
        <v>7686</v>
      </c>
      <c r="C4540" s="90" t="s">
        <v>8138</v>
      </c>
      <c r="D4540" s="90" t="s">
        <v>8173</v>
      </c>
    </row>
    <row r="4541" spans="1:4" s="176" customFormat="1" x14ac:dyDescent="0.3">
      <c r="A4541" s="89" t="s">
        <v>528</v>
      </c>
      <c r="B4541" s="90" t="s">
        <v>7686</v>
      </c>
      <c r="C4541" s="90" t="s">
        <v>8138</v>
      </c>
      <c r="D4541" s="90" t="s">
        <v>7396</v>
      </c>
    </row>
    <row r="4542" spans="1:4" s="176" customFormat="1" x14ac:dyDescent="0.3">
      <c r="A4542" s="89" t="s">
        <v>528</v>
      </c>
      <c r="B4542" s="90" t="s">
        <v>7686</v>
      </c>
      <c r="C4542" s="90" t="s">
        <v>8138</v>
      </c>
      <c r="D4542" s="90" t="s">
        <v>7874</v>
      </c>
    </row>
    <row r="4543" spans="1:4" s="176" customFormat="1" x14ac:dyDescent="0.3">
      <c r="A4543" s="89" t="s">
        <v>528</v>
      </c>
      <c r="B4543" s="90" t="s">
        <v>7686</v>
      </c>
      <c r="C4543" s="90" t="s">
        <v>8138</v>
      </c>
      <c r="D4543" s="90" t="s">
        <v>8174</v>
      </c>
    </row>
    <row r="4544" spans="1:4" s="176" customFormat="1" x14ac:dyDescent="0.3">
      <c r="A4544" s="89" t="s">
        <v>528</v>
      </c>
      <c r="B4544" s="90" t="s">
        <v>7686</v>
      </c>
      <c r="C4544" s="90" t="s">
        <v>8138</v>
      </c>
      <c r="D4544" s="90" t="s">
        <v>8175</v>
      </c>
    </row>
    <row r="4545" spans="1:4" s="176" customFormat="1" x14ac:dyDescent="0.3">
      <c r="A4545" s="89" t="s">
        <v>528</v>
      </c>
      <c r="B4545" s="90" t="s">
        <v>7686</v>
      </c>
      <c r="C4545" s="90" t="s">
        <v>8138</v>
      </c>
      <c r="D4545" s="90" t="s">
        <v>8176</v>
      </c>
    </row>
    <row r="4546" spans="1:4" s="176" customFormat="1" x14ac:dyDescent="0.3">
      <c r="A4546" s="89" t="s">
        <v>528</v>
      </c>
      <c r="B4546" s="90" t="s">
        <v>7686</v>
      </c>
      <c r="C4546" s="90" t="s">
        <v>8138</v>
      </c>
      <c r="D4546" s="90" t="s">
        <v>8177</v>
      </c>
    </row>
    <row r="4547" spans="1:4" s="176" customFormat="1" x14ac:dyDescent="0.3">
      <c r="A4547" s="89" t="s">
        <v>528</v>
      </c>
      <c r="B4547" s="90" t="s">
        <v>7686</v>
      </c>
      <c r="C4547" s="90" t="s">
        <v>8138</v>
      </c>
      <c r="D4547" s="90" t="s">
        <v>8178</v>
      </c>
    </row>
    <row r="4548" spans="1:4" s="176" customFormat="1" x14ac:dyDescent="0.3">
      <c r="A4548" s="89" t="s">
        <v>528</v>
      </c>
      <c r="B4548" s="90" t="s">
        <v>7686</v>
      </c>
      <c r="C4548" s="90" t="s">
        <v>8138</v>
      </c>
      <c r="D4548" s="90" t="s">
        <v>8179</v>
      </c>
    </row>
    <row r="4549" spans="1:4" s="176" customFormat="1" x14ac:dyDescent="0.3">
      <c r="A4549" s="89" t="s">
        <v>528</v>
      </c>
      <c r="B4549" s="90" t="s">
        <v>7686</v>
      </c>
      <c r="C4549" s="90" t="s">
        <v>8138</v>
      </c>
      <c r="D4549" s="90" t="s">
        <v>8180</v>
      </c>
    </row>
    <row r="4550" spans="1:4" s="176" customFormat="1" x14ac:dyDescent="0.3">
      <c r="A4550" s="89" t="s">
        <v>528</v>
      </c>
      <c r="B4550" s="90" t="s">
        <v>7686</v>
      </c>
      <c r="C4550" s="90" t="s">
        <v>8138</v>
      </c>
      <c r="D4550" s="90" t="s">
        <v>8181</v>
      </c>
    </row>
    <row r="4551" spans="1:4" s="176" customFormat="1" x14ac:dyDescent="0.3">
      <c r="A4551" s="89" t="s">
        <v>528</v>
      </c>
      <c r="B4551" s="90" t="s">
        <v>7686</v>
      </c>
      <c r="C4551" s="90" t="s">
        <v>8138</v>
      </c>
      <c r="D4551" s="90" t="s">
        <v>8182</v>
      </c>
    </row>
    <row r="4552" spans="1:4" s="176" customFormat="1" x14ac:dyDescent="0.3">
      <c r="A4552" s="89" t="s">
        <v>528</v>
      </c>
      <c r="B4552" s="90" t="s">
        <v>7686</v>
      </c>
      <c r="C4552" s="90" t="s">
        <v>8138</v>
      </c>
      <c r="D4552" s="90" t="s">
        <v>8183</v>
      </c>
    </row>
    <row r="4553" spans="1:4" s="176" customFormat="1" x14ac:dyDescent="0.3">
      <c r="A4553" s="89" t="s">
        <v>528</v>
      </c>
      <c r="B4553" s="90" t="s">
        <v>7686</v>
      </c>
      <c r="C4553" s="90" t="s">
        <v>8138</v>
      </c>
      <c r="D4553" s="90" t="s">
        <v>8184</v>
      </c>
    </row>
    <row r="4554" spans="1:4" s="176" customFormat="1" x14ac:dyDescent="0.3">
      <c r="A4554" s="89" t="s">
        <v>528</v>
      </c>
      <c r="B4554" s="90" t="s">
        <v>7686</v>
      </c>
      <c r="C4554" s="90" t="s">
        <v>8138</v>
      </c>
      <c r="D4554" s="90" t="s">
        <v>5850</v>
      </c>
    </row>
    <row r="4555" spans="1:4" s="176" customFormat="1" x14ac:dyDescent="0.3">
      <c r="A4555" s="89" t="s">
        <v>528</v>
      </c>
      <c r="B4555" s="90" t="s">
        <v>7686</v>
      </c>
      <c r="C4555" s="90" t="s">
        <v>8138</v>
      </c>
      <c r="D4555" s="90" t="s">
        <v>8185</v>
      </c>
    </row>
    <row r="4556" spans="1:4" s="176" customFormat="1" x14ac:dyDescent="0.3">
      <c r="A4556" s="89" t="s">
        <v>528</v>
      </c>
      <c r="B4556" s="90" t="s">
        <v>7686</v>
      </c>
      <c r="C4556" s="90" t="s">
        <v>8138</v>
      </c>
      <c r="D4556" s="90" t="s">
        <v>8186</v>
      </c>
    </row>
    <row r="4557" spans="1:4" s="176" customFormat="1" x14ac:dyDescent="0.3">
      <c r="A4557" s="89" t="s">
        <v>528</v>
      </c>
      <c r="B4557" s="90" t="s">
        <v>7686</v>
      </c>
      <c r="C4557" s="90" t="s">
        <v>8138</v>
      </c>
      <c r="D4557" s="90" t="s">
        <v>8187</v>
      </c>
    </row>
    <row r="4558" spans="1:4" s="176" customFormat="1" x14ac:dyDescent="0.3">
      <c r="A4558" s="89" t="s">
        <v>528</v>
      </c>
      <c r="B4558" s="90" t="s">
        <v>7686</v>
      </c>
      <c r="C4558" s="90" t="s">
        <v>8138</v>
      </c>
      <c r="D4558" s="90" t="s">
        <v>8188</v>
      </c>
    </row>
    <row r="4559" spans="1:4" s="176" customFormat="1" x14ac:dyDescent="0.3">
      <c r="A4559" s="89" t="s">
        <v>528</v>
      </c>
      <c r="B4559" s="90" t="s">
        <v>7686</v>
      </c>
      <c r="C4559" s="90" t="s">
        <v>8138</v>
      </c>
      <c r="D4559" s="90" t="s">
        <v>8189</v>
      </c>
    </row>
    <row r="4560" spans="1:4" s="176" customFormat="1" x14ac:dyDescent="0.3">
      <c r="A4560" s="89" t="s">
        <v>528</v>
      </c>
      <c r="B4560" s="90" t="s">
        <v>7686</v>
      </c>
      <c r="C4560" s="90" t="s">
        <v>8138</v>
      </c>
      <c r="D4560" s="90" t="s">
        <v>8190</v>
      </c>
    </row>
    <row r="4561" spans="1:4" s="176" customFormat="1" x14ac:dyDescent="0.3">
      <c r="A4561" s="89" t="s">
        <v>528</v>
      </c>
      <c r="B4561" s="90" t="s">
        <v>7686</v>
      </c>
      <c r="C4561" s="90" t="s">
        <v>8138</v>
      </c>
      <c r="D4561" s="90" t="s">
        <v>8191</v>
      </c>
    </row>
    <row r="4562" spans="1:4" s="176" customFormat="1" x14ac:dyDescent="0.3">
      <c r="A4562" s="89" t="s">
        <v>528</v>
      </c>
      <c r="B4562" s="90" t="s">
        <v>7686</v>
      </c>
      <c r="C4562" s="90" t="s">
        <v>8138</v>
      </c>
      <c r="D4562" s="90" t="s">
        <v>8192</v>
      </c>
    </row>
    <row r="4563" spans="1:4" s="176" customFormat="1" x14ac:dyDescent="0.3">
      <c r="A4563" s="89" t="s">
        <v>528</v>
      </c>
      <c r="B4563" s="90" t="s">
        <v>7686</v>
      </c>
      <c r="C4563" s="90" t="s">
        <v>8138</v>
      </c>
      <c r="D4563" s="90" t="s">
        <v>8193</v>
      </c>
    </row>
    <row r="4564" spans="1:4" s="176" customFormat="1" x14ac:dyDescent="0.3">
      <c r="A4564" s="89" t="s">
        <v>528</v>
      </c>
      <c r="B4564" s="90" t="s">
        <v>7686</v>
      </c>
      <c r="C4564" s="90" t="s">
        <v>8194</v>
      </c>
      <c r="D4564" s="90" t="s">
        <v>5604</v>
      </c>
    </row>
    <row r="4565" spans="1:4" s="176" customFormat="1" x14ac:dyDescent="0.3">
      <c r="A4565" s="89" t="s">
        <v>528</v>
      </c>
      <c r="B4565" s="90" t="s">
        <v>7686</v>
      </c>
      <c r="C4565" s="90" t="s">
        <v>8194</v>
      </c>
      <c r="D4565" s="90" t="s">
        <v>8195</v>
      </c>
    </row>
    <row r="4566" spans="1:4" s="176" customFormat="1" x14ac:dyDescent="0.3">
      <c r="A4566" s="89" t="s">
        <v>528</v>
      </c>
      <c r="B4566" s="90" t="s">
        <v>7686</v>
      </c>
      <c r="C4566" s="90" t="s">
        <v>8194</v>
      </c>
      <c r="D4566" s="90" t="s">
        <v>5226</v>
      </c>
    </row>
    <row r="4567" spans="1:4" s="176" customFormat="1" x14ac:dyDescent="0.3">
      <c r="A4567" s="89" t="s">
        <v>528</v>
      </c>
      <c r="B4567" s="90" t="s">
        <v>7686</v>
      </c>
      <c r="C4567" s="90" t="s">
        <v>8194</v>
      </c>
      <c r="D4567" s="90" t="s">
        <v>8196</v>
      </c>
    </row>
    <row r="4568" spans="1:4" s="176" customFormat="1" x14ac:dyDescent="0.3">
      <c r="A4568" s="89" t="s">
        <v>528</v>
      </c>
      <c r="B4568" s="90" t="s">
        <v>7686</v>
      </c>
      <c r="C4568" s="90" t="s">
        <v>8194</v>
      </c>
      <c r="D4568" s="90" t="s">
        <v>8197</v>
      </c>
    </row>
    <row r="4569" spans="1:4" s="176" customFormat="1" x14ac:dyDescent="0.3">
      <c r="A4569" s="89" t="s">
        <v>528</v>
      </c>
      <c r="B4569" s="90" t="s">
        <v>7686</v>
      </c>
      <c r="C4569" s="90" t="s">
        <v>8194</v>
      </c>
      <c r="D4569" s="90" t="s">
        <v>8198</v>
      </c>
    </row>
    <row r="4570" spans="1:4" s="176" customFormat="1" x14ac:dyDescent="0.3">
      <c r="A4570" s="89" t="s">
        <v>528</v>
      </c>
      <c r="B4570" s="90" t="s">
        <v>7686</v>
      </c>
      <c r="C4570" s="90" t="s">
        <v>8194</v>
      </c>
      <c r="D4570" s="90" t="s">
        <v>8199</v>
      </c>
    </row>
    <row r="4571" spans="1:4" s="176" customFormat="1" x14ac:dyDescent="0.3">
      <c r="A4571" s="89" t="s">
        <v>528</v>
      </c>
      <c r="B4571" s="90" t="s">
        <v>7686</v>
      </c>
      <c r="C4571" s="90" t="s">
        <v>8194</v>
      </c>
      <c r="D4571" s="90" t="s">
        <v>8200</v>
      </c>
    </row>
    <row r="4572" spans="1:4" s="176" customFormat="1" x14ac:dyDescent="0.3">
      <c r="A4572" s="89" t="s">
        <v>528</v>
      </c>
      <c r="B4572" s="90" t="s">
        <v>7686</v>
      </c>
      <c r="C4572" s="90" t="s">
        <v>8194</v>
      </c>
      <c r="D4572" s="90" t="s">
        <v>8194</v>
      </c>
    </row>
    <row r="4573" spans="1:4" s="176" customFormat="1" x14ac:dyDescent="0.3">
      <c r="A4573" s="89" t="s">
        <v>528</v>
      </c>
      <c r="B4573" s="90" t="s">
        <v>7686</v>
      </c>
      <c r="C4573" s="90" t="s">
        <v>8194</v>
      </c>
      <c r="D4573" s="90" t="s">
        <v>8201</v>
      </c>
    </row>
    <row r="4574" spans="1:4" s="176" customFormat="1" x14ac:dyDescent="0.3">
      <c r="A4574" s="89" t="s">
        <v>528</v>
      </c>
      <c r="B4574" s="90" t="s">
        <v>7686</v>
      </c>
      <c r="C4574" s="90" t="s">
        <v>8194</v>
      </c>
      <c r="D4574" s="90" t="s">
        <v>8202</v>
      </c>
    </row>
    <row r="4575" spans="1:4" s="176" customFormat="1" x14ac:dyDescent="0.3">
      <c r="A4575" s="89" t="s">
        <v>528</v>
      </c>
      <c r="B4575" s="90" t="s">
        <v>7686</v>
      </c>
      <c r="C4575" s="90" t="s">
        <v>8194</v>
      </c>
      <c r="D4575" s="90" t="s">
        <v>7030</v>
      </c>
    </row>
    <row r="4576" spans="1:4" s="176" customFormat="1" x14ac:dyDescent="0.3">
      <c r="A4576" s="89" t="s">
        <v>528</v>
      </c>
      <c r="B4576" s="90" t="s">
        <v>7686</v>
      </c>
      <c r="C4576" s="90" t="s">
        <v>8194</v>
      </c>
      <c r="D4576" s="90" t="s">
        <v>8203</v>
      </c>
    </row>
    <row r="4577" spans="1:4" s="176" customFormat="1" x14ac:dyDescent="0.3">
      <c r="A4577" s="89" t="s">
        <v>528</v>
      </c>
      <c r="B4577" s="90" t="s">
        <v>7686</v>
      </c>
      <c r="C4577" s="90" t="s">
        <v>8194</v>
      </c>
      <c r="D4577" s="90" t="s">
        <v>7739</v>
      </c>
    </row>
    <row r="4578" spans="1:4" s="176" customFormat="1" x14ac:dyDescent="0.3">
      <c r="A4578" s="89" t="s">
        <v>528</v>
      </c>
      <c r="B4578" s="90" t="s">
        <v>7686</v>
      </c>
      <c r="C4578" s="90" t="s">
        <v>8194</v>
      </c>
      <c r="D4578" s="90" t="s">
        <v>8204</v>
      </c>
    </row>
    <row r="4579" spans="1:4" s="176" customFormat="1" x14ac:dyDescent="0.3">
      <c r="A4579" s="89" t="s">
        <v>528</v>
      </c>
      <c r="B4579" s="90" t="s">
        <v>7686</v>
      </c>
      <c r="C4579" s="90" t="s">
        <v>8194</v>
      </c>
      <c r="D4579" s="90" t="s">
        <v>8205</v>
      </c>
    </row>
    <row r="4580" spans="1:4" s="176" customFormat="1" x14ac:dyDescent="0.3">
      <c r="A4580" s="89" t="s">
        <v>528</v>
      </c>
      <c r="B4580" s="90" t="s">
        <v>7686</v>
      </c>
      <c r="C4580" s="90" t="s">
        <v>8194</v>
      </c>
      <c r="D4580" s="90" t="s">
        <v>8206</v>
      </c>
    </row>
    <row r="4581" spans="1:4" s="176" customFormat="1" x14ac:dyDescent="0.3">
      <c r="A4581" s="89" t="s">
        <v>528</v>
      </c>
      <c r="B4581" s="90" t="s">
        <v>7686</v>
      </c>
      <c r="C4581" s="90" t="s">
        <v>8194</v>
      </c>
      <c r="D4581" s="90" t="s">
        <v>8207</v>
      </c>
    </row>
    <row r="4582" spans="1:4" s="176" customFormat="1" x14ac:dyDescent="0.3">
      <c r="A4582" s="89" t="s">
        <v>528</v>
      </c>
      <c r="B4582" s="90" t="s">
        <v>7686</v>
      </c>
      <c r="C4582" s="90" t="s">
        <v>8194</v>
      </c>
      <c r="D4582" s="90" t="s">
        <v>8208</v>
      </c>
    </row>
    <row r="4583" spans="1:4" s="176" customFormat="1" x14ac:dyDescent="0.3">
      <c r="A4583" s="89" t="s">
        <v>528</v>
      </c>
      <c r="B4583" s="90" t="s">
        <v>7686</v>
      </c>
      <c r="C4583" s="90" t="s">
        <v>8194</v>
      </c>
      <c r="D4583" s="90" t="s">
        <v>8209</v>
      </c>
    </row>
    <row r="4584" spans="1:4" s="176" customFormat="1" x14ac:dyDescent="0.3">
      <c r="A4584" s="89" t="s">
        <v>528</v>
      </c>
      <c r="B4584" s="90" t="s">
        <v>7686</v>
      </c>
      <c r="C4584" s="90" t="s">
        <v>8194</v>
      </c>
      <c r="D4584" s="90" t="s">
        <v>8210</v>
      </c>
    </row>
    <row r="4585" spans="1:4" s="176" customFormat="1" x14ac:dyDescent="0.3">
      <c r="A4585" s="89" t="s">
        <v>528</v>
      </c>
      <c r="B4585" s="90" t="s">
        <v>7686</v>
      </c>
      <c r="C4585" s="90" t="s">
        <v>8194</v>
      </c>
      <c r="D4585" s="90" t="s">
        <v>4814</v>
      </c>
    </row>
    <row r="4586" spans="1:4" s="176" customFormat="1" x14ac:dyDescent="0.3">
      <c r="A4586" s="89" t="s">
        <v>528</v>
      </c>
      <c r="B4586" s="90" t="s">
        <v>7686</v>
      </c>
      <c r="C4586" s="90" t="s">
        <v>8194</v>
      </c>
      <c r="D4586" s="90" t="s">
        <v>8211</v>
      </c>
    </row>
    <row r="4587" spans="1:4" s="176" customFormat="1" x14ac:dyDescent="0.3">
      <c r="A4587" s="89" t="s">
        <v>528</v>
      </c>
      <c r="B4587" s="90" t="s">
        <v>7686</v>
      </c>
      <c r="C4587" s="90" t="s">
        <v>8194</v>
      </c>
      <c r="D4587" s="90" t="s">
        <v>8212</v>
      </c>
    </row>
    <row r="4588" spans="1:4" s="176" customFormat="1" x14ac:dyDescent="0.3">
      <c r="A4588" s="89" t="s">
        <v>528</v>
      </c>
      <c r="B4588" s="90" t="s">
        <v>7686</v>
      </c>
      <c r="C4588" s="90" t="s">
        <v>8194</v>
      </c>
      <c r="D4588" s="90" t="s">
        <v>8213</v>
      </c>
    </row>
    <row r="4589" spans="1:4" s="176" customFormat="1" x14ac:dyDescent="0.3">
      <c r="A4589" s="89" t="s">
        <v>528</v>
      </c>
      <c r="B4589" s="90" t="s">
        <v>7686</v>
      </c>
      <c r="C4589" s="90" t="s">
        <v>8194</v>
      </c>
      <c r="D4589" s="90" t="s">
        <v>8214</v>
      </c>
    </row>
    <row r="4590" spans="1:4" s="176" customFormat="1" x14ac:dyDescent="0.3">
      <c r="A4590" s="89" t="s">
        <v>528</v>
      </c>
      <c r="B4590" s="90" t="s">
        <v>7686</v>
      </c>
      <c r="C4590" s="90" t="s">
        <v>8194</v>
      </c>
      <c r="D4590" s="90" t="s">
        <v>8215</v>
      </c>
    </row>
    <row r="4591" spans="1:4" s="176" customFormat="1" x14ac:dyDescent="0.3">
      <c r="A4591" s="89" t="s">
        <v>528</v>
      </c>
      <c r="B4591" s="90" t="s">
        <v>7686</v>
      </c>
      <c r="C4591" s="90" t="s">
        <v>8194</v>
      </c>
      <c r="D4591" s="90" t="s">
        <v>8216</v>
      </c>
    </row>
    <row r="4592" spans="1:4" s="176" customFormat="1" x14ac:dyDescent="0.3">
      <c r="A4592" s="89" t="s">
        <v>528</v>
      </c>
      <c r="B4592" s="90" t="s">
        <v>7686</v>
      </c>
      <c r="C4592" s="90" t="s">
        <v>8194</v>
      </c>
      <c r="D4592" s="90" t="s">
        <v>8217</v>
      </c>
    </row>
    <row r="4593" spans="1:4" s="176" customFormat="1" x14ac:dyDescent="0.3">
      <c r="A4593" s="89" t="s">
        <v>528</v>
      </c>
      <c r="B4593" s="90" t="s">
        <v>7686</v>
      </c>
      <c r="C4593" s="90" t="s">
        <v>8194</v>
      </c>
      <c r="D4593" s="90" t="s">
        <v>8218</v>
      </c>
    </row>
    <row r="4594" spans="1:4" s="176" customFormat="1" x14ac:dyDescent="0.3">
      <c r="A4594" s="89" t="s">
        <v>528</v>
      </c>
      <c r="B4594" s="90" t="s">
        <v>7686</v>
      </c>
      <c r="C4594" s="90" t="s">
        <v>8194</v>
      </c>
      <c r="D4594" s="90" t="s">
        <v>8219</v>
      </c>
    </row>
    <row r="4595" spans="1:4" s="176" customFormat="1" x14ac:dyDescent="0.3">
      <c r="A4595" s="89" t="s">
        <v>528</v>
      </c>
      <c r="B4595" s="90" t="s">
        <v>7686</v>
      </c>
      <c r="C4595" s="90" t="s">
        <v>8220</v>
      </c>
      <c r="D4595" s="90" t="s">
        <v>6157</v>
      </c>
    </row>
    <row r="4596" spans="1:4" s="176" customFormat="1" x14ac:dyDescent="0.3">
      <c r="A4596" s="89" t="s">
        <v>528</v>
      </c>
      <c r="B4596" s="90" t="s">
        <v>7686</v>
      </c>
      <c r="C4596" s="90" t="s">
        <v>8220</v>
      </c>
      <c r="D4596" s="90" t="s">
        <v>8221</v>
      </c>
    </row>
    <row r="4597" spans="1:4" s="176" customFormat="1" x14ac:dyDescent="0.3">
      <c r="A4597" s="89" t="s">
        <v>528</v>
      </c>
      <c r="B4597" s="90" t="s">
        <v>7686</v>
      </c>
      <c r="C4597" s="90" t="s">
        <v>8220</v>
      </c>
      <c r="D4597" s="90" t="s">
        <v>8220</v>
      </c>
    </row>
    <row r="4598" spans="1:4" s="176" customFormat="1" x14ac:dyDescent="0.3">
      <c r="A4598" s="89" t="s">
        <v>528</v>
      </c>
      <c r="B4598" s="90" t="s">
        <v>7686</v>
      </c>
      <c r="C4598" s="90" t="s">
        <v>8220</v>
      </c>
      <c r="D4598" s="90" t="s">
        <v>5425</v>
      </c>
    </row>
    <row r="4599" spans="1:4" s="176" customFormat="1" x14ac:dyDescent="0.3">
      <c r="A4599" s="89" t="s">
        <v>528</v>
      </c>
      <c r="B4599" s="90" t="s">
        <v>7686</v>
      </c>
      <c r="C4599" s="90" t="s">
        <v>8222</v>
      </c>
      <c r="D4599" s="90" t="s">
        <v>8223</v>
      </c>
    </row>
    <row r="4600" spans="1:4" s="176" customFormat="1" x14ac:dyDescent="0.3">
      <c r="A4600" s="89" t="s">
        <v>528</v>
      </c>
      <c r="B4600" s="90" t="s">
        <v>7686</v>
      </c>
      <c r="C4600" s="90" t="s">
        <v>8222</v>
      </c>
      <c r="D4600" s="90" t="s">
        <v>8224</v>
      </c>
    </row>
    <row r="4601" spans="1:4" s="176" customFormat="1" x14ac:dyDescent="0.3">
      <c r="A4601" s="89" t="s">
        <v>528</v>
      </c>
      <c r="B4601" s="90" t="s">
        <v>7686</v>
      </c>
      <c r="C4601" s="90" t="s">
        <v>8222</v>
      </c>
      <c r="D4601" s="90" t="s">
        <v>8225</v>
      </c>
    </row>
    <row r="4602" spans="1:4" s="176" customFormat="1" x14ac:dyDescent="0.3">
      <c r="A4602" s="89" t="s">
        <v>528</v>
      </c>
      <c r="B4602" s="90" t="s">
        <v>7686</v>
      </c>
      <c r="C4602" s="90" t="s">
        <v>8222</v>
      </c>
      <c r="D4602" s="90" t="s">
        <v>8226</v>
      </c>
    </row>
    <row r="4603" spans="1:4" s="176" customFormat="1" x14ac:dyDescent="0.3">
      <c r="A4603" s="89" t="s">
        <v>528</v>
      </c>
      <c r="B4603" s="90" t="s">
        <v>7686</v>
      </c>
      <c r="C4603" s="90" t="s">
        <v>8222</v>
      </c>
      <c r="D4603" s="90" t="s">
        <v>8227</v>
      </c>
    </row>
    <row r="4604" spans="1:4" s="176" customFormat="1" x14ac:dyDescent="0.3">
      <c r="A4604" s="89" t="s">
        <v>528</v>
      </c>
      <c r="B4604" s="90" t="s">
        <v>7686</v>
      </c>
      <c r="C4604" s="90" t="s">
        <v>8222</v>
      </c>
      <c r="D4604" s="90" t="s">
        <v>8228</v>
      </c>
    </row>
    <row r="4605" spans="1:4" s="176" customFormat="1" x14ac:dyDescent="0.3">
      <c r="A4605" s="89" t="s">
        <v>528</v>
      </c>
      <c r="B4605" s="90" t="s">
        <v>7686</v>
      </c>
      <c r="C4605" s="90" t="s">
        <v>8222</v>
      </c>
      <c r="D4605" s="90" t="s">
        <v>8229</v>
      </c>
    </row>
    <row r="4606" spans="1:4" s="176" customFormat="1" x14ac:dyDescent="0.3">
      <c r="A4606" s="89" t="s">
        <v>528</v>
      </c>
      <c r="B4606" s="90" t="s">
        <v>7686</v>
      </c>
      <c r="C4606" s="90" t="s">
        <v>8222</v>
      </c>
      <c r="D4606" s="90" t="s">
        <v>8230</v>
      </c>
    </row>
    <row r="4607" spans="1:4" s="176" customFormat="1" x14ac:dyDescent="0.3">
      <c r="A4607" s="89" t="s">
        <v>528</v>
      </c>
      <c r="B4607" s="90" t="s">
        <v>7686</v>
      </c>
      <c r="C4607" s="90" t="s">
        <v>8222</v>
      </c>
      <c r="D4607" s="90" t="s">
        <v>4235</v>
      </c>
    </row>
    <row r="4608" spans="1:4" s="176" customFormat="1" x14ac:dyDescent="0.3">
      <c r="A4608" s="89" t="s">
        <v>528</v>
      </c>
      <c r="B4608" s="90" t="s">
        <v>7686</v>
      </c>
      <c r="C4608" s="90" t="s">
        <v>8222</v>
      </c>
      <c r="D4608" s="90" t="s">
        <v>8231</v>
      </c>
    </row>
    <row r="4609" spans="1:4" s="176" customFormat="1" x14ac:dyDescent="0.3">
      <c r="A4609" s="89" t="s">
        <v>528</v>
      </c>
      <c r="B4609" s="90" t="s">
        <v>7686</v>
      </c>
      <c r="C4609" s="90" t="s">
        <v>8222</v>
      </c>
      <c r="D4609" s="90" t="s">
        <v>5747</v>
      </c>
    </row>
    <row r="4610" spans="1:4" s="176" customFormat="1" x14ac:dyDescent="0.3">
      <c r="A4610" s="89" t="s">
        <v>528</v>
      </c>
      <c r="B4610" s="90" t="s">
        <v>7686</v>
      </c>
      <c r="C4610" s="90" t="s">
        <v>8222</v>
      </c>
      <c r="D4610" s="90" t="s">
        <v>8232</v>
      </c>
    </row>
    <row r="4611" spans="1:4" s="176" customFormat="1" x14ac:dyDescent="0.3">
      <c r="A4611" s="89" t="s">
        <v>528</v>
      </c>
      <c r="B4611" s="90" t="s">
        <v>7686</v>
      </c>
      <c r="C4611" s="90" t="s">
        <v>8222</v>
      </c>
      <c r="D4611" s="90" t="s">
        <v>7019</v>
      </c>
    </row>
    <row r="4612" spans="1:4" s="176" customFormat="1" x14ac:dyDescent="0.3">
      <c r="A4612" s="89" t="s">
        <v>528</v>
      </c>
      <c r="B4612" s="90" t="s">
        <v>7686</v>
      </c>
      <c r="C4612" s="90" t="s">
        <v>8222</v>
      </c>
      <c r="D4612" s="90" t="s">
        <v>8233</v>
      </c>
    </row>
    <row r="4613" spans="1:4" s="176" customFormat="1" x14ac:dyDescent="0.3">
      <c r="A4613" s="89" t="s">
        <v>528</v>
      </c>
      <c r="B4613" s="90" t="s">
        <v>7686</v>
      </c>
      <c r="C4613" s="90" t="s">
        <v>8222</v>
      </c>
      <c r="D4613" s="90" t="s">
        <v>8234</v>
      </c>
    </row>
    <row r="4614" spans="1:4" s="176" customFormat="1" x14ac:dyDescent="0.3">
      <c r="A4614" s="89" t="s">
        <v>528</v>
      </c>
      <c r="B4614" s="90" t="s">
        <v>7686</v>
      </c>
      <c r="C4614" s="90" t="s">
        <v>8222</v>
      </c>
      <c r="D4614" s="90" t="s">
        <v>8235</v>
      </c>
    </row>
    <row r="4615" spans="1:4" s="176" customFormat="1" x14ac:dyDescent="0.3">
      <c r="A4615" s="89" t="s">
        <v>528</v>
      </c>
      <c r="B4615" s="90" t="s">
        <v>7686</v>
      </c>
      <c r="C4615" s="90" t="s">
        <v>8222</v>
      </c>
      <c r="D4615" s="90" t="s">
        <v>8236</v>
      </c>
    </row>
    <row r="4616" spans="1:4" s="176" customFormat="1" x14ac:dyDescent="0.3">
      <c r="A4616" s="89" t="s">
        <v>528</v>
      </c>
      <c r="B4616" s="90" t="s">
        <v>7686</v>
      </c>
      <c r="C4616" s="90" t="s">
        <v>8222</v>
      </c>
      <c r="D4616" s="90" t="s">
        <v>8222</v>
      </c>
    </row>
    <row r="4617" spans="1:4" s="176" customFormat="1" x14ac:dyDescent="0.3">
      <c r="A4617" s="89" t="s">
        <v>528</v>
      </c>
      <c r="B4617" s="90" t="s">
        <v>7686</v>
      </c>
      <c r="C4617" s="90" t="s">
        <v>8222</v>
      </c>
      <c r="D4617" s="90" t="s">
        <v>6098</v>
      </c>
    </row>
    <row r="4618" spans="1:4" s="176" customFormat="1" x14ac:dyDescent="0.3">
      <c r="A4618" s="89" t="s">
        <v>528</v>
      </c>
      <c r="B4618" s="90" t="s">
        <v>7686</v>
      </c>
      <c r="C4618" s="90" t="s">
        <v>8222</v>
      </c>
      <c r="D4618" s="90" t="s">
        <v>8237</v>
      </c>
    </row>
    <row r="4619" spans="1:4" s="176" customFormat="1" x14ac:dyDescent="0.3">
      <c r="A4619" s="89" t="s">
        <v>528</v>
      </c>
      <c r="B4619" s="90" t="s">
        <v>7686</v>
      </c>
      <c r="C4619" s="90" t="s">
        <v>8222</v>
      </c>
      <c r="D4619" s="90" t="s">
        <v>8238</v>
      </c>
    </row>
    <row r="4620" spans="1:4" s="176" customFormat="1" x14ac:dyDescent="0.3">
      <c r="A4620" s="89" t="s">
        <v>528</v>
      </c>
      <c r="B4620" s="90" t="s">
        <v>7686</v>
      </c>
      <c r="C4620" s="90" t="s">
        <v>8222</v>
      </c>
      <c r="D4620" s="90" t="s">
        <v>6504</v>
      </c>
    </row>
    <row r="4621" spans="1:4" s="176" customFormat="1" x14ac:dyDescent="0.3">
      <c r="A4621" s="89" t="s">
        <v>528</v>
      </c>
      <c r="B4621" s="90" t="s">
        <v>7686</v>
      </c>
      <c r="C4621" s="90" t="s">
        <v>8222</v>
      </c>
      <c r="D4621" s="90" t="s">
        <v>8239</v>
      </c>
    </row>
    <row r="4622" spans="1:4" s="176" customFormat="1" x14ac:dyDescent="0.3">
      <c r="A4622" s="89" t="s">
        <v>528</v>
      </c>
      <c r="B4622" s="90" t="s">
        <v>7686</v>
      </c>
      <c r="C4622" s="90" t="s">
        <v>8222</v>
      </c>
      <c r="D4622" s="90" t="s">
        <v>8240</v>
      </c>
    </row>
    <row r="4623" spans="1:4" s="176" customFormat="1" x14ac:dyDescent="0.3">
      <c r="A4623" s="89" t="s">
        <v>528</v>
      </c>
      <c r="B4623" s="90" t="s">
        <v>7686</v>
      </c>
      <c r="C4623" s="90" t="s">
        <v>8222</v>
      </c>
      <c r="D4623" s="90" t="s">
        <v>4375</v>
      </c>
    </row>
    <row r="4624" spans="1:4" s="176" customFormat="1" x14ac:dyDescent="0.3">
      <c r="A4624" s="89" t="s">
        <v>528</v>
      </c>
      <c r="B4624" s="90" t="s">
        <v>7686</v>
      </c>
      <c r="C4624" s="90" t="s">
        <v>8222</v>
      </c>
      <c r="D4624" s="90" t="s">
        <v>8241</v>
      </c>
    </row>
    <row r="4625" spans="1:4" s="176" customFormat="1" x14ac:dyDescent="0.3">
      <c r="A4625" s="89" t="s">
        <v>528</v>
      </c>
      <c r="B4625" s="90" t="s">
        <v>7686</v>
      </c>
      <c r="C4625" s="90" t="s">
        <v>8222</v>
      </c>
      <c r="D4625" s="90" t="s">
        <v>8242</v>
      </c>
    </row>
    <row r="4626" spans="1:4" s="176" customFormat="1" x14ac:dyDescent="0.3">
      <c r="A4626" s="89" t="s">
        <v>528</v>
      </c>
      <c r="B4626" s="90" t="s">
        <v>7686</v>
      </c>
      <c r="C4626" s="90" t="s">
        <v>8222</v>
      </c>
      <c r="D4626" s="90" t="s">
        <v>8243</v>
      </c>
    </row>
    <row r="4627" spans="1:4" s="176" customFormat="1" x14ac:dyDescent="0.3">
      <c r="A4627" s="89" t="s">
        <v>528</v>
      </c>
      <c r="B4627" s="90" t="s">
        <v>7686</v>
      </c>
      <c r="C4627" s="90" t="s">
        <v>8222</v>
      </c>
      <c r="D4627" s="90" t="s">
        <v>8244</v>
      </c>
    </row>
    <row r="4628" spans="1:4" s="176" customFormat="1" x14ac:dyDescent="0.3">
      <c r="A4628" s="89" t="s">
        <v>528</v>
      </c>
      <c r="B4628" s="90" t="s">
        <v>7686</v>
      </c>
      <c r="C4628" s="90" t="s">
        <v>8222</v>
      </c>
      <c r="D4628" s="90" t="s">
        <v>8245</v>
      </c>
    </row>
    <row r="4629" spans="1:4" s="176" customFormat="1" x14ac:dyDescent="0.3">
      <c r="A4629" s="89" t="s">
        <v>528</v>
      </c>
      <c r="B4629" s="90" t="s">
        <v>7686</v>
      </c>
      <c r="C4629" s="90" t="s">
        <v>8222</v>
      </c>
      <c r="D4629" s="90" t="s">
        <v>8246</v>
      </c>
    </row>
    <row r="4630" spans="1:4" s="176" customFormat="1" x14ac:dyDescent="0.3">
      <c r="A4630" s="89" t="s">
        <v>528</v>
      </c>
      <c r="B4630" s="90" t="s">
        <v>7686</v>
      </c>
      <c r="C4630" s="90" t="s">
        <v>8222</v>
      </c>
      <c r="D4630" s="90" t="s">
        <v>8247</v>
      </c>
    </row>
    <row r="4631" spans="1:4" s="176" customFormat="1" x14ac:dyDescent="0.3">
      <c r="A4631" s="89" t="s">
        <v>528</v>
      </c>
      <c r="B4631" s="90" t="s">
        <v>7686</v>
      </c>
      <c r="C4631" s="90" t="s">
        <v>8222</v>
      </c>
      <c r="D4631" s="90" t="s">
        <v>8248</v>
      </c>
    </row>
    <row r="4632" spans="1:4" s="176" customFormat="1" x14ac:dyDescent="0.3">
      <c r="A4632" s="89" t="s">
        <v>528</v>
      </c>
      <c r="B4632" s="90" t="s">
        <v>7686</v>
      </c>
      <c r="C4632" s="90" t="s">
        <v>8222</v>
      </c>
      <c r="D4632" s="90" t="s">
        <v>8249</v>
      </c>
    </row>
    <row r="4633" spans="1:4" s="176" customFormat="1" x14ac:dyDescent="0.3">
      <c r="A4633" s="89" t="s">
        <v>528</v>
      </c>
      <c r="B4633" s="90" t="s">
        <v>7686</v>
      </c>
      <c r="C4633" s="90" t="s">
        <v>8222</v>
      </c>
      <c r="D4633" s="90" t="s">
        <v>8250</v>
      </c>
    </row>
    <row r="4634" spans="1:4" s="176" customFormat="1" x14ac:dyDescent="0.3">
      <c r="A4634" s="89" t="s">
        <v>528</v>
      </c>
      <c r="B4634" s="90" t="s">
        <v>7686</v>
      </c>
      <c r="C4634" s="90" t="s">
        <v>8222</v>
      </c>
      <c r="D4634" s="90" t="s">
        <v>8251</v>
      </c>
    </row>
    <row r="4635" spans="1:4" s="176" customFormat="1" x14ac:dyDescent="0.3">
      <c r="A4635" s="89" t="s">
        <v>528</v>
      </c>
      <c r="B4635" s="90" t="s">
        <v>7686</v>
      </c>
      <c r="C4635" s="90" t="s">
        <v>8222</v>
      </c>
      <c r="D4635" s="90" t="s">
        <v>8252</v>
      </c>
    </row>
    <row r="4636" spans="1:4" s="176" customFormat="1" x14ac:dyDescent="0.3">
      <c r="A4636" s="89" t="s">
        <v>528</v>
      </c>
      <c r="B4636" s="90" t="s">
        <v>7686</v>
      </c>
      <c r="C4636" s="90" t="s">
        <v>8222</v>
      </c>
      <c r="D4636" s="90" t="s">
        <v>8253</v>
      </c>
    </row>
    <row r="4637" spans="1:4" s="176" customFormat="1" x14ac:dyDescent="0.3">
      <c r="A4637" s="89" t="s">
        <v>528</v>
      </c>
      <c r="B4637" s="90" t="s">
        <v>7686</v>
      </c>
      <c r="C4637" s="90" t="s">
        <v>8222</v>
      </c>
      <c r="D4637" s="90" t="s">
        <v>8254</v>
      </c>
    </row>
    <row r="4638" spans="1:4" s="176" customFormat="1" x14ac:dyDescent="0.3">
      <c r="A4638" s="89" t="s">
        <v>528</v>
      </c>
      <c r="B4638" s="90" t="s">
        <v>7686</v>
      </c>
      <c r="C4638" s="90" t="s">
        <v>8222</v>
      </c>
      <c r="D4638" s="90" t="s">
        <v>8255</v>
      </c>
    </row>
    <row r="4639" spans="1:4" s="176" customFormat="1" x14ac:dyDescent="0.3">
      <c r="A4639" s="89" t="s">
        <v>528</v>
      </c>
      <c r="B4639" s="90" t="s">
        <v>7686</v>
      </c>
      <c r="C4639" s="90" t="s">
        <v>8222</v>
      </c>
      <c r="D4639" s="90" t="s">
        <v>8256</v>
      </c>
    </row>
    <row r="4640" spans="1:4" s="176" customFormat="1" x14ac:dyDescent="0.3">
      <c r="A4640" s="89" t="s">
        <v>528</v>
      </c>
      <c r="B4640" s="90" t="s">
        <v>7686</v>
      </c>
      <c r="C4640" s="90" t="s">
        <v>8222</v>
      </c>
      <c r="D4640" s="90" t="s">
        <v>8257</v>
      </c>
    </row>
    <row r="4641" spans="1:4" s="176" customFormat="1" x14ac:dyDescent="0.3">
      <c r="A4641" s="89" t="s">
        <v>528</v>
      </c>
      <c r="B4641" s="90" t="s">
        <v>7686</v>
      </c>
      <c r="C4641" s="90" t="s">
        <v>8222</v>
      </c>
      <c r="D4641" s="90" t="s">
        <v>8258</v>
      </c>
    </row>
    <row r="4642" spans="1:4" s="176" customFormat="1" x14ac:dyDescent="0.3">
      <c r="A4642" s="89" t="s">
        <v>528</v>
      </c>
      <c r="B4642" s="90" t="s">
        <v>7686</v>
      </c>
      <c r="C4642" s="90" t="s">
        <v>8222</v>
      </c>
      <c r="D4642" s="90" t="s">
        <v>8259</v>
      </c>
    </row>
    <row r="4643" spans="1:4" s="176" customFormat="1" x14ac:dyDescent="0.3">
      <c r="A4643" s="89" t="s">
        <v>528</v>
      </c>
      <c r="B4643" s="90" t="s">
        <v>7686</v>
      </c>
      <c r="C4643" s="90" t="s">
        <v>8222</v>
      </c>
      <c r="D4643" s="90" t="s">
        <v>8260</v>
      </c>
    </row>
    <row r="4644" spans="1:4" s="176" customFormat="1" x14ac:dyDescent="0.3">
      <c r="A4644" s="89" t="s">
        <v>528</v>
      </c>
      <c r="B4644" s="90" t="s">
        <v>7686</v>
      </c>
      <c r="C4644" s="90" t="s">
        <v>8222</v>
      </c>
      <c r="D4644" s="90" t="s">
        <v>8261</v>
      </c>
    </row>
    <row r="4645" spans="1:4" s="176" customFormat="1" x14ac:dyDescent="0.3">
      <c r="A4645" s="89" t="s">
        <v>528</v>
      </c>
      <c r="B4645" s="90" t="s">
        <v>7686</v>
      </c>
      <c r="C4645" s="90" t="s">
        <v>8222</v>
      </c>
      <c r="D4645" s="90" t="s">
        <v>8262</v>
      </c>
    </row>
    <row r="4646" spans="1:4" s="176" customFormat="1" x14ac:dyDescent="0.3">
      <c r="A4646" s="89" t="s">
        <v>528</v>
      </c>
      <c r="B4646" s="90" t="s">
        <v>7686</v>
      </c>
      <c r="C4646" s="90" t="s">
        <v>8222</v>
      </c>
      <c r="D4646" s="90" t="s">
        <v>8263</v>
      </c>
    </row>
    <row r="4647" spans="1:4" s="176" customFormat="1" x14ac:dyDescent="0.3">
      <c r="A4647" s="89" t="s">
        <v>528</v>
      </c>
      <c r="B4647" s="90" t="s">
        <v>7686</v>
      </c>
      <c r="C4647" s="90" t="s">
        <v>8222</v>
      </c>
      <c r="D4647" s="90" t="s">
        <v>8264</v>
      </c>
    </row>
    <row r="4648" spans="1:4" s="176" customFormat="1" x14ac:dyDescent="0.3">
      <c r="A4648" s="89" t="s">
        <v>528</v>
      </c>
      <c r="B4648" s="90" t="s">
        <v>7686</v>
      </c>
      <c r="C4648" s="90" t="s">
        <v>8265</v>
      </c>
      <c r="D4648" s="90" t="s">
        <v>8266</v>
      </c>
    </row>
    <row r="4649" spans="1:4" s="176" customFormat="1" x14ac:dyDescent="0.3">
      <c r="A4649" s="89" t="s">
        <v>528</v>
      </c>
      <c r="B4649" s="90" t="s">
        <v>7686</v>
      </c>
      <c r="C4649" s="90" t="s">
        <v>8265</v>
      </c>
      <c r="D4649" s="90" t="s">
        <v>8267</v>
      </c>
    </row>
    <row r="4650" spans="1:4" s="176" customFormat="1" x14ac:dyDescent="0.3">
      <c r="A4650" s="89" t="s">
        <v>528</v>
      </c>
      <c r="B4650" s="90" t="s">
        <v>7686</v>
      </c>
      <c r="C4650" s="90" t="s">
        <v>8265</v>
      </c>
      <c r="D4650" s="90" t="s">
        <v>7442</v>
      </c>
    </row>
    <row r="4651" spans="1:4" s="176" customFormat="1" x14ac:dyDescent="0.3">
      <c r="A4651" s="89" t="s">
        <v>528</v>
      </c>
      <c r="B4651" s="90" t="s">
        <v>7686</v>
      </c>
      <c r="C4651" s="90" t="s">
        <v>8265</v>
      </c>
      <c r="D4651" s="90" t="s">
        <v>8268</v>
      </c>
    </row>
    <row r="4652" spans="1:4" s="176" customFormat="1" x14ac:dyDescent="0.3">
      <c r="A4652" s="89" t="s">
        <v>528</v>
      </c>
      <c r="B4652" s="90" t="s">
        <v>7686</v>
      </c>
      <c r="C4652" s="90" t="s">
        <v>8265</v>
      </c>
      <c r="D4652" s="90" t="s">
        <v>4048</v>
      </c>
    </row>
    <row r="4653" spans="1:4" s="176" customFormat="1" x14ac:dyDescent="0.3">
      <c r="A4653" s="89" t="s">
        <v>528</v>
      </c>
      <c r="B4653" s="90" t="s">
        <v>7686</v>
      </c>
      <c r="C4653" s="90" t="s">
        <v>8265</v>
      </c>
      <c r="D4653" s="90" t="s">
        <v>8269</v>
      </c>
    </row>
    <row r="4654" spans="1:4" s="176" customFormat="1" x14ac:dyDescent="0.3">
      <c r="A4654" s="89" t="s">
        <v>528</v>
      </c>
      <c r="B4654" s="90" t="s">
        <v>7686</v>
      </c>
      <c r="C4654" s="90" t="s">
        <v>8265</v>
      </c>
      <c r="D4654" s="90" t="s">
        <v>8270</v>
      </c>
    </row>
    <row r="4655" spans="1:4" s="176" customFormat="1" x14ac:dyDescent="0.3">
      <c r="A4655" s="89" t="s">
        <v>528</v>
      </c>
      <c r="B4655" s="90" t="s">
        <v>7686</v>
      </c>
      <c r="C4655" s="90" t="s">
        <v>8265</v>
      </c>
      <c r="D4655" s="90" t="s">
        <v>8271</v>
      </c>
    </row>
    <row r="4656" spans="1:4" s="176" customFormat="1" x14ac:dyDescent="0.3">
      <c r="A4656" s="89" t="s">
        <v>528</v>
      </c>
      <c r="B4656" s="90" t="s">
        <v>7686</v>
      </c>
      <c r="C4656" s="90" t="s">
        <v>8265</v>
      </c>
      <c r="D4656" s="90" t="s">
        <v>8272</v>
      </c>
    </row>
    <row r="4657" spans="1:4" s="176" customFormat="1" x14ac:dyDescent="0.3">
      <c r="A4657" s="89" t="s">
        <v>528</v>
      </c>
      <c r="B4657" s="90" t="s">
        <v>7686</v>
      </c>
      <c r="C4657" s="90" t="s">
        <v>8265</v>
      </c>
      <c r="D4657" s="90" t="s">
        <v>8273</v>
      </c>
    </row>
    <row r="4658" spans="1:4" s="176" customFormat="1" x14ac:dyDescent="0.3">
      <c r="A4658" s="89" t="s">
        <v>528</v>
      </c>
      <c r="B4658" s="90" t="s">
        <v>7686</v>
      </c>
      <c r="C4658" s="90" t="s">
        <v>8265</v>
      </c>
      <c r="D4658" s="90" t="s">
        <v>8274</v>
      </c>
    </row>
    <row r="4659" spans="1:4" s="176" customFormat="1" x14ac:dyDescent="0.3">
      <c r="A4659" s="89" t="s">
        <v>528</v>
      </c>
      <c r="B4659" s="90" t="s">
        <v>7686</v>
      </c>
      <c r="C4659" s="90" t="s">
        <v>8265</v>
      </c>
      <c r="D4659" s="90" t="s">
        <v>8275</v>
      </c>
    </row>
    <row r="4660" spans="1:4" s="176" customFormat="1" x14ac:dyDescent="0.3">
      <c r="A4660" s="89" t="s">
        <v>528</v>
      </c>
      <c r="B4660" s="90" t="s">
        <v>7686</v>
      </c>
      <c r="C4660" s="90" t="s">
        <v>8265</v>
      </c>
      <c r="D4660" s="90" t="s">
        <v>8276</v>
      </c>
    </row>
    <row r="4661" spans="1:4" s="176" customFormat="1" x14ac:dyDescent="0.3">
      <c r="A4661" s="89" t="s">
        <v>528</v>
      </c>
      <c r="B4661" s="90" t="s">
        <v>7686</v>
      </c>
      <c r="C4661" s="90" t="s">
        <v>8265</v>
      </c>
      <c r="D4661" s="90" t="s">
        <v>8277</v>
      </c>
    </row>
    <row r="4662" spans="1:4" s="176" customFormat="1" x14ac:dyDescent="0.3">
      <c r="A4662" s="89" t="s">
        <v>528</v>
      </c>
      <c r="B4662" s="90" t="s">
        <v>7686</v>
      </c>
      <c r="C4662" s="90" t="s">
        <v>8265</v>
      </c>
      <c r="D4662" s="90" t="s">
        <v>8265</v>
      </c>
    </row>
    <row r="4663" spans="1:4" s="176" customFormat="1" x14ac:dyDescent="0.3">
      <c r="A4663" s="89" t="s">
        <v>528</v>
      </c>
      <c r="B4663" s="90" t="s">
        <v>7686</v>
      </c>
      <c r="C4663" s="90" t="s">
        <v>8265</v>
      </c>
      <c r="D4663" s="90" t="s">
        <v>8278</v>
      </c>
    </row>
    <row r="4664" spans="1:4" s="176" customFormat="1" x14ac:dyDescent="0.3">
      <c r="A4664" s="89" t="s">
        <v>528</v>
      </c>
      <c r="B4664" s="90" t="s">
        <v>7686</v>
      </c>
      <c r="C4664" s="90" t="s">
        <v>8265</v>
      </c>
      <c r="D4664" s="90" t="s">
        <v>8279</v>
      </c>
    </row>
    <row r="4665" spans="1:4" s="176" customFormat="1" x14ac:dyDescent="0.3">
      <c r="A4665" s="89" t="s">
        <v>528</v>
      </c>
      <c r="B4665" s="90" t="s">
        <v>7686</v>
      </c>
      <c r="C4665" s="90" t="s">
        <v>8265</v>
      </c>
      <c r="D4665" s="90" t="s">
        <v>8280</v>
      </c>
    </row>
    <row r="4666" spans="1:4" s="176" customFormat="1" x14ac:dyDescent="0.3">
      <c r="A4666" s="89" t="s">
        <v>528</v>
      </c>
      <c r="B4666" s="90" t="s">
        <v>7686</v>
      </c>
      <c r="C4666" s="90" t="s">
        <v>8281</v>
      </c>
      <c r="D4666" s="90" t="s">
        <v>8282</v>
      </c>
    </row>
    <row r="4667" spans="1:4" s="176" customFormat="1" x14ac:dyDescent="0.3">
      <c r="A4667" s="89" t="s">
        <v>528</v>
      </c>
      <c r="B4667" s="90" t="s">
        <v>7686</v>
      </c>
      <c r="C4667" s="90" t="s">
        <v>8281</v>
      </c>
      <c r="D4667" s="90" t="s">
        <v>8283</v>
      </c>
    </row>
    <row r="4668" spans="1:4" s="176" customFormat="1" x14ac:dyDescent="0.3">
      <c r="A4668" s="89" t="s">
        <v>528</v>
      </c>
      <c r="B4668" s="90" t="s">
        <v>7686</v>
      </c>
      <c r="C4668" s="90" t="s">
        <v>8281</v>
      </c>
      <c r="D4668" s="90" t="s">
        <v>8284</v>
      </c>
    </row>
    <row r="4669" spans="1:4" s="176" customFormat="1" x14ac:dyDescent="0.3">
      <c r="A4669" s="89" t="s">
        <v>528</v>
      </c>
      <c r="B4669" s="90" t="s">
        <v>7686</v>
      </c>
      <c r="C4669" s="90" t="s">
        <v>8281</v>
      </c>
      <c r="D4669" s="90" t="s">
        <v>8285</v>
      </c>
    </row>
    <row r="4670" spans="1:4" s="176" customFormat="1" x14ac:dyDescent="0.3">
      <c r="A4670" s="89" t="s">
        <v>528</v>
      </c>
      <c r="B4670" s="90" t="s">
        <v>7686</v>
      </c>
      <c r="C4670" s="90" t="s">
        <v>8281</v>
      </c>
      <c r="D4670" s="90" t="s">
        <v>8286</v>
      </c>
    </row>
    <row r="4671" spans="1:4" s="176" customFormat="1" x14ac:dyDescent="0.3">
      <c r="A4671" s="89" t="s">
        <v>528</v>
      </c>
      <c r="B4671" s="90" t="s">
        <v>7686</v>
      </c>
      <c r="C4671" s="90" t="s">
        <v>8281</v>
      </c>
      <c r="D4671" s="90" t="s">
        <v>8287</v>
      </c>
    </row>
    <row r="4672" spans="1:4" s="176" customFormat="1" x14ac:dyDescent="0.3">
      <c r="A4672" s="89" t="s">
        <v>528</v>
      </c>
      <c r="B4672" s="90" t="s">
        <v>7686</v>
      </c>
      <c r="C4672" s="90" t="s">
        <v>8281</v>
      </c>
      <c r="D4672" s="90" t="s">
        <v>7297</v>
      </c>
    </row>
    <row r="4673" spans="1:4" s="176" customFormat="1" x14ac:dyDescent="0.3">
      <c r="A4673" s="89" t="s">
        <v>528</v>
      </c>
      <c r="B4673" s="90" t="s">
        <v>7686</v>
      </c>
      <c r="C4673" s="90" t="s">
        <v>8281</v>
      </c>
      <c r="D4673" s="90" t="s">
        <v>4686</v>
      </c>
    </row>
    <row r="4674" spans="1:4" s="176" customFormat="1" x14ac:dyDescent="0.3">
      <c r="A4674" s="89" t="s">
        <v>528</v>
      </c>
      <c r="B4674" s="90" t="s">
        <v>7686</v>
      </c>
      <c r="C4674" s="90" t="s">
        <v>8281</v>
      </c>
      <c r="D4674" s="90" t="s">
        <v>8288</v>
      </c>
    </row>
    <row r="4675" spans="1:4" s="176" customFormat="1" x14ac:dyDescent="0.3">
      <c r="A4675" s="89" t="s">
        <v>528</v>
      </c>
      <c r="B4675" s="90" t="s">
        <v>7686</v>
      </c>
      <c r="C4675" s="90" t="s">
        <v>8281</v>
      </c>
      <c r="D4675" s="90" t="s">
        <v>8289</v>
      </c>
    </row>
    <row r="4676" spans="1:4" s="176" customFormat="1" x14ac:dyDescent="0.3">
      <c r="A4676" s="89" t="s">
        <v>528</v>
      </c>
      <c r="B4676" s="90" t="s">
        <v>7686</v>
      </c>
      <c r="C4676" s="90" t="s">
        <v>8281</v>
      </c>
      <c r="D4676" s="90" t="s">
        <v>8290</v>
      </c>
    </row>
    <row r="4677" spans="1:4" s="176" customFormat="1" x14ac:dyDescent="0.3">
      <c r="A4677" s="89" t="s">
        <v>528</v>
      </c>
      <c r="B4677" s="90" t="s">
        <v>7686</v>
      </c>
      <c r="C4677" s="90" t="s">
        <v>8281</v>
      </c>
      <c r="D4677" s="90" t="s">
        <v>8291</v>
      </c>
    </row>
    <row r="4678" spans="1:4" s="176" customFormat="1" x14ac:dyDescent="0.3">
      <c r="A4678" s="89" t="s">
        <v>528</v>
      </c>
      <c r="B4678" s="90" t="s">
        <v>7686</v>
      </c>
      <c r="C4678" s="90" t="s">
        <v>8281</v>
      </c>
      <c r="D4678" s="90" t="s">
        <v>8292</v>
      </c>
    </row>
    <row r="4679" spans="1:4" s="176" customFormat="1" x14ac:dyDescent="0.3">
      <c r="A4679" s="89" t="s">
        <v>528</v>
      </c>
      <c r="B4679" s="90" t="s">
        <v>7686</v>
      </c>
      <c r="C4679" s="90" t="s">
        <v>8281</v>
      </c>
      <c r="D4679" s="90" t="s">
        <v>8293</v>
      </c>
    </row>
    <row r="4680" spans="1:4" s="176" customFormat="1" x14ac:dyDescent="0.3">
      <c r="A4680" s="89" t="s">
        <v>528</v>
      </c>
      <c r="B4680" s="90" t="s">
        <v>7686</v>
      </c>
      <c r="C4680" s="90" t="s">
        <v>8281</v>
      </c>
      <c r="D4680" s="90" t="s">
        <v>8294</v>
      </c>
    </row>
    <row r="4681" spans="1:4" s="176" customFormat="1" x14ac:dyDescent="0.3">
      <c r="A4681" s="89" t="s">
        <v>528</v>
      </c>
      <c r="B4681" s="90" t="s">
        <v>7686</v>
      </c>
      <c r="C4681" s="90" t="s">
        <v>8281</v>
      </c>
      <c r="D4681" s="90" t="s">
        <v>8295</v>
      </c>
    </row>
    <row r="4682" spans="1:4" s="176" customFormat="1" x14ac:dyDescent="0.3">
      <c r="A4682" s="89" t="s">
        <v>528</v>
      </c>
      <c r="B4682" s="90" t="s">
        <v>7686</v>
      </c>
      <c r="C4682" s="90" t="s">
        <v>8281</v>
      </c>
      <c r="D4682" s="90" t="s">
        <v>8296</v>
      </c>
    </row>
    <row r="4683" spans="1:4" s="176" customFormat="1" x14ac:dyDescent="0.3">
      <c r="A4683" s="89" t="s">
        <v>528</v>
      </c>
      <c r="B4683" s="90" t="s">
        <v>7686</v>
      </c>
      <c r="C4683" s="90" t="s">
        <v>8281</v>
      </c>
      <c r="D4683" s="90" t="s">
        <v>8297</v>
      </c>
    </row>
    <row r="4684" spans="1:4" s="176" customFormat="1" x14ac:dyDescent="0.3">
      <c r="A4684" s="89" t="s">
        <v>528</v>
      </c>
      <c r="B4684" s="90" t="s">
        <v>7686</v>
      </c>
      <c r="C4684" s="90" t="s">
        <v>8281</v>
      </c>
      <c r="D4684" s="90" t="s">
        <v>4048</v>
      </c>
    </row>
    <row r="4685" spans="1:4" s="176" customFormat="1" x14ac:dyDescent="0.3">
      <c r="A4685" s="89" t="s">
        <v>528</v>
      </c>
      <c r="B4685" s="90" t="s">
        <v>7686</v>
      </c>
      <c r="C4685" s="90" t="s">
        <v>8281</v>
      </c>
      <c r="D4685" s="90" t="s">
        <v>7117</v>
      </c>
    </row>
    <row r="4686" spans="1:4" s="176" customFormat="1" x14ac:dyDescent="0.3">
      <c r="A4686" s="89" t="s">
        <v>528</v>
      </c>
      <c r="B4686" s="90" t="s">
        <v>7686</v>
      </c>
      <c r="C4686" s="90" t="s">
        <v>8281</v>
      </c>
      <c r="D4686" s="90" t="s">
        <v>8298</v>
      </c>
    </row>
    <row r="4687" spans="1:4" s="176" customFormat="1" x14ac:dyDescent="0.3">
      <c r="A4687" s="89" t="s">
        <v>528</v>
      </c>
      <c r="B4687" s="90" t="s">
        <v>7686</v>
      </c>
      <c r="C4687" s="90" t="s">
        <v>8281</v>
      </c>
      <c r="D4687" s="90" t="s">
        <v>8299</v>
      </c>
    </row>
    <row r="4688" spans="1:4" s="176" customFormat="1" x14ac:dyDescent="0.3">
      <c r="A4688" s="89" t="s">
        <v>528</v>
      </c>
      <c r="B4688" s="90" t="s">
        <v>7686</v>
      </c>
      <c r="C4688" s="90" t="s">
        <v>8281</v>
      </c>
      <c r="D4688" s="90" t="s">
        <v>8300</v>
      </c>
    </row>
    <row r="4689" spans="1:4" s="176" customFormat="1" x14ac:dyDescent="0.3">
      <c r="A4689" s="89" t="s">
        <v>528</v>
      </c>
      <c r="B4689" s="90" t="s">
        <v>7686</v>
      </c>
      <c r="C4689" s="90" t="s">
        <v>8281</v>
      </c>
      <c r="D4689" s="90" t="s">
        <v>5053</v>
      </c>
    </row>
    <row r="4690" spans="1:4" s="176" customFormat="1" x14ac:dyDescent="0.3">
      <c r="A4690" s="89" t="s">
        <v>528</v>
      </c>
      <c r="B4690" s="90" t="s">
        <v>7686</v>
      </c>
      <c r="C4690" s="90" t="s">
        <v>8281</v>
      </c>
      <c r="D4690" s="90" t="s">
        <v>8301</v>
      </c>
    </row>
    <row r="4691" spans="1:4" s="176" customFormat="1" x14ac:dyDescent="0.3">
      <c r="A4691" s="89" t="s">
        <v>528</v>
      </c>
      <c r="B4691" s="90" t="s">
        <v>7686</v>
      </c>
      <c r="C4691" s="90" t="s">
        <v>8281</v>
      </c>
      <c r="D4691" s="90" t="s">
        <v>8302</v>
      </c>
    </row>
    <row r="4692" spans="1:4" s="176" customFormat="1" x14ac:dyDescent="0.3">
      <c r="A4692" s="89" t="s">
        <v>528</v>
      </c>
      <c r="B4692" s="90" t="s">
        <v>7686</v>
      </c>
      <c r="C4692" s="90" t="s">
        <v>8281</v>
      </c>
      <c r="D4692" s="90" t="s">
        <v>8303</v>
      </c>
    </row>
    <row r="4693" spans="1:4" s="176" customFormat="1" x14ac:dyDescent="0.3">
      <c r="A4693" s="89" t="s">
        <v>528</v>
      </c>
      <c r="B4693" s="90" t="s">
        <v>7686</v>
      </c>
      <c r="C4693" s="90" t="s">
        <v>8281</v>
      </c>
      <c r="D4693" s="90" t="s">
        <v>8304</v>
      </c>
    </row>
    <row r="4694" spans="1:4" s="176" customFormat="1" x14ac:dyDescent="0.3">
      <c r="A4694" s="89" t="s">
        <v>528</v>
      </c>
      <c r="B4694" s="90" t="s">
        <v>7686</v>
      </c>
      <c r="C4694" s="90" t="s">
        <v>8281</v>
      </c>
      <c r="D4694" s="90" t="s">
        <v>8305</v>
      </c>
    </row>
    <row r="4695" spans="1:4" s="176" customFormat="1" x14ac:dyDescent="0.3">
      <c r="A4695" s="89" t="s">
        <v>528</v>
      </c>
      <c r="B4695" s="90" t="s">
        <v>7686</v>
      </c>
      <c r="C4695" s="90" t="s">
        <v>8281</v>
      </c>
      <c r="D4695" s="90" t="s">
        <v>8306</v>
      </c>
    </row>
    <row r="4696" spans="1:4" s="176" customFormat="1" x14ac:dyDescent="0.3">
      <c r="A4696" s="89" t="s">
        <v>528</v>
      </c>
      <c r="B4696" s="90" t="s">
        <v>7686</v>
      </c>
      <c r="C4696" s="90" t="s">
        <v>8281</v>
      </c>
      <c r="D4696" s="90" t="s">
        <v>8307</v>
      </c>
    </row>
    <row r="4697" spans="1:4" s="176" customFormat="1" x14ac:dyDescent="0.3">
      <c r="A4697" s="89" t="s">
        <v>528</v>
      </c>
      <c r="B4697" s="90" t="s">
        <v>7686</v>
      </c>
      <c r="C4697" s="90" t="s">
        <v>8281</v>
      </c>
      <c r="D4697" s="90" t="s">
        <v>4712</v>
      </c>
    </row>
    <row r="4698" spans="1:4" s="176" customFormat="1" x14ac:dyDescent="0.3">
      <c r="A4698" s="89" t="s">
        <v>528</v>
      </c>
      <c r="B4698" s="90" t="s">
        <v>7686</v>
      </c>
      <c r="C4698" s="90" t="s">
        <v>8281</v>
      </c>
      <c r="D4698" s="90" t="s">
        <v>5708</v>
      </c>
    </row>
    <row r="4699" spans="1:4" s="176" customFormat="1" x14ac:dyDescent="0.3">
      <c r="A4699" s="89" t="s">
        <v>528</v>
      </c>
      <c r="B4699" s="90" t="s">
        <v>7686</v>
      </c>
      <c r="C4699" s="90" t="s">
        <v>8281</v>
      </c>
      <c r="D4699" s="90" t="s">
        <v>8308</v>
      </c>
    </row>
    <row r="4700" spans="1:4" s="176" customFormat="1" x14ac:dyDescent="0.3">
      <c r="A4700" s="89" t="s">
        <v>528</v>
      </c>
      <c r="B4700" s="90" t="s">
        <v>7686</v>
      </c>
      <c r="C4700" s="90" t="s">
        <v>8281</v>
      </c>
      <c r="D4700" s="90" t="s">
        <v>8309</v>
      </c>
    </row>
    <row r="4701" spans="1:4" s="176" customFormat="1" x14ac:dyDescent="0.3">
      <c r="A4701" s="89" t="s">
        <v>528</v>
      </c>
      <c r="B4701" s="90" t="s">
        <v>7686</v>
      </c>
      <c r="C4701" s="90" t="s">
        <v>8281</v>
      </c>
      <c r="D4701" s="90" t="s">
        <v>8310</v>
      </c>
    </row>
    <row r="4702" spans="1:4" s="176" customFormat="1" x14ac:dyDescent="0.3">
      <c r="A4702" s="89" t="s">
        <v>528</v>
      </c>
      <c r="B4702" s="90" t="s">
        <v>7686</v>
      </c>
      <c r="C4702" s="90" t="s">
        <v>8281</v>
      </c>
      <c r="D4702" s="90" t="s">
        <v>8311</v>
      </c>
    </row>
    <row r="4703" spans="1:4" s="176" customFormat="1" x14ac:dyDescent="0.3">
      <c r="A4703" s="89" t="s">
        <v>528</v>
      </c>
      <c r="B4703" s="90" t="s">
        <v>7686</v>
      </c>
      <c r="C4703" s="90" t="s">
        <v>8281</v>
      </c>
      <c r="D4703" s="90" t="s">
        <v>8312</v>
      </c>
    </row>
    <row r="4704" spans="1:4" s="176" customFormat="1" x14ac:dyDescent="0.3">
      <c r="A4704" s="89" t="s">
        <v>528</v>
      </c>
      <c r="B4704" s="90" t="s">
        <v>7686</v>
      </c>
      <c r="C4704" s="90" t="s">
        <v>8281</v>
      </c>
      <c r="D4704" s="90" t="s">
        <v>8313</v>
      </c>
    </row>
    <row r="4705" spans="1:4" s="176" customFormat="1" x14ac:dyDescent="0.3">
      <c r="A4705" s="89" t="s">
        <v>528</v>
      </c>
      <c r="B4705" s="90" t="s">
        <v>7686</v>
      </c>
      <c r="C4705" s="90" t="s">
        <v>8281</v>
      </c>
      <c r="D4705" s="90" t="s">
        <v>8314</v>
      </c>
    </row>
    <row r="4706" spans="1:4" s="176" customFormat="1" x14ac:dyDescent="0.3">
      <c r="A4706" s="89" t="s">
        <v>528</v>
      </c>
      <c r="B4706" s="90" t="s">
        <v>7686</v>
      </c>
      <c r="C4706" s="90" t="s">
        <v>8281</v>
      </c>
      <c r="D4706" s="90" t="s">
        <v>8315</v>
      </c>
    </row>
    <row r="4707" spans="1:4" s="176" customFormat="1" x14ac:dyDescent="0.3">
      <c r="A4707" s="89" t="s">
        <v>528</v>
      </c>
      <c r="B4707" s="90" t="s">
        <v>7686</v>
      </c>
      <c r="C4707" s="90" t="s">
        <v>8281</v>
      </c>
      <c r="D4707" s="90" t="s">
        <v>7143</v>
      </c>
    </row>
    <row r="4708" spans="1:4" s="176" customFormat="1" x14ac:dyDescent="0.3">
      <c r="A4708" s="89" t="s">
        <v>528</v>
      </c>
      <c r="B4708" s="90" t="s">
        <v>7686</v>
      </c>
      <c r="C4708" s="90" t="s">
        <v>8281</v>
      </c>
      <c r="D4708" s="90" t="s">
        <v>8316</v>
      </c>
    </row>
    <row r="4709" spans="1:4" s="176" customFormat="1" x14ac:dyDescent="0.3">
      <c r="A4709" s="89" t="s">
        <v>528</v>
      </c>
      <c r="B4709" s="90" t="s">
        <v>7686</v>
      </c>
      <c r="C4709" s="90" t="s">
        <v>8281</v>
      </c>
      <c r="D4709" s="90" t="s">
        <v>8317</v>
      </c>
    </row>
    <row r="4710" spans="1:4" s="176" customFormat="1" x14ac:dyDescent="0.3">
      <c r="A4710" s="89" t="s">
        <v>528</v>
      </c>
      <c r="B4710" s="90" t="s">
        <v>7686</v>
      </c>
      <c r="C4710" s="90" t="s">
        <v>8281</v>
      </c>
      <c r="D4710" s="90" t="s">
        <v>8318</v>
      </c>
    </row>
    <row r="4711" spans="1:4" s="176" customFormat="1" x14ac:dyDescent="0.3">
      <c r="A4711" s="89" t="s">
        <v>528</v>
      </c>
      <c r="B4711" s="90" t="s">
        <v>7686</v>
      </c>
      <c r="C4711" s="90" t="s">
        <v>8281</v>
      </c>
      <c r="D4711" s="90" t="s">
        <v>5540</v>
      </c>
    </row>
    <row r="4712" spans="1:4" s="176" customFormat="1" x14ac:dyDescent="0.3">
      <c r="A4712" s="89" t="s">
        <v>528</v>
      </c>
      <c r="B4712" s="90" t="s">
        <v>7686</v>
      </c>
      <c r="C4712" s="90" t="s">
        <v>8281</v>
      </c>
      <c r="D4712" s="90" t="s">
        <v>8319</v>
      </c>
    </row>
    <row r="4713" spans="1:4" s="176" customFormat="1" x14ac:dyDescent="0.3">
      <c r="A4713" s="89" t="s">
        <v>528</v>
      </c>
      <c r="B4713" s="90" t="s">
        <v>7686</v>
      </c>
      <c r="C4713" s="90" t="s">
        <v>8281</v>
      </c>
      <c r="D4713" s="90" t="s">
        <v>8320</v>
      </c>
    </row>
    <row r="4714" spans="1:4" s="176" customFormat="1" x14ac:dyDescent="0.3">
      <c r="A4714" s="89" t="s">
        <v>528</v>
      </c>
      <c r="B4714" s="90" t="s">
        <v>7686</v>
      </c>
      <c r="C4714" s="90" t="s">
        <v>8281</v>
      </c>
      <c r="D4714" s="90" t="s">
        <v>8321</v>
      </c>
    </row>
    <row r="4715" spans="1:4" s="176" customFormat="1" x14ac:dyDescent="0.3">
      <c r="A4715" s="89" t="s">
        <v>528</v>
      </c>
      <c r="B4715" s="90" t="s">
        <v>7686</v>
      </c>
      <c r="C4715" s="90" t="s">
        <v>8281</v>
      </c>
      <c r="D4715" s="90" t="s">
        <v>8322</v>
      </c>
    </row>
    <row r="4716" spans="1:4" s="176" customFormat="1" x14ac:dyDescent="0.3">
      <c r="A4716" s="89" t="s">
        <v>528</v>
      </c>
      <c r="B4716" s="90" t="s">
        <v>7686</v>
      </c>
      <c r="C4716" s="90" t="s">
        <v>8281</v>
      </c>
      <c r="D4716" s="90" t="s">
        <v>5137</v>
      </c>
    </row>
    <row r="4717" spans="1:4" s="176" customFormat="1" x14ac:dyDescent="0.3">
      <c r="A4717" s="89" t="s">
        <v>528</v>
      </c>
      <c r="B4717" s="90" t="s">
        <v>7686</v>
      </c>
      <c r="C4717" s="90" t="s">
        <v>8281</v>
      </c>
      <c r="D4717" s="90" t="s">
        <v>6599</v>
      </c>
    </row>
    <row r="4718" spans="1:4" s="176" customFormat="1" x14ac:dyDescent="0.3">
      <c r="A4718" s="89" t="s">
        <v>528</v>
      </c>
      <c r="B4718" s="90" t="s">
        <v>7686</v>
      </c>
      <c r="C4718" s="90" t="s">
        <v>8281</v>
      </c>
      <c r="D4718" s="90" t="s">
        <v>8323</v>
      </c>
    </row>
    <row r="4719" spans="1:4" s="176" customFormat="1" x14ac:dyDescent="0.3">
      <c r="A4719" s="89" t="s">
        <v>528</v>
      </c>
      <c r="B4719" s="90" t="s">
        <v>7686</v>
      </c>
      <c r="C4719" s="90" t="s">
        <v>8281</v>
      </c>
      <c r="D4719" s="90" t="s">
        <v>8324</v>
      </c>
    </row>
    <row r="4720" spans="1:4" s="176" customFormat="1" x14ac:dyDescent="0.3">
      <c r="A4720" s="89" t="s">
        <v>528</v>
      </c>
      <c r="B4720" s="90" t="s">
        <v>7686</v>
      </c>
      <c r="C4720" s="90" t="s">
        <v>8281</v>
      </c>
      <c r="D4720" s="90" t="s">
        <v>8325</v>
      </c>
    </row>
    <row r="4721" spans="1:4" s="176" customFormat="1" x14ac:dyDescent="0.3">
      <c r="A4721" s="89" t="s">
        <v>528</v>
      </c>
      <c r="B4721" s="90" t="s">
        <v>7686</v>
      </c>
      <c r="C4721" s="90" t="s">
        <v>8281</v>
      </c>
      <c r="D4721" s="90" t="s">
        <v>8326</v>
      </c>
    </row>
    <row r="4722" spans="1:4" s="176" customFormat="1" x14ac:dyDescent="0.3">
      <c r="A4722" s="89" t="s">
        <v>528</v>
      </c>
      <c r="B4722" s="90" t="s">
        <v>7686</v>
      </c>
      <c r="C4722" s="90" t="s">
        <v>8281</v>
      </c>
      <c r="D4722" s="90" t="s">
        <v>8327</v>
      </c>
    </row>
    <row r="4723" spans="1:4" s="176" customFormat="1" x14ac:dyDescent="0.3">
      <c r="A4723" s="89" t="s">
        <v>528</v>
      </c>
      <c r="B4723" s="90" t="s">
        <v>7686</v>
      </c>
      <c r="C4723" s="90" t="s">
        <v>8281</v>
      </c>
      <c r="D4723" s="90" t="s">
        <v>8328</v>
      </c>
    </row>
    <row r="4724" spans="1:4" s="176" customFormat="1" x14ac:dyDescent="0.3">
      <c r="A4724" s="89" t="s">
        <v>528</v>
      </c>
      <c r="B4724" s="90" t="s">
        <v>7686</v>
      </c>
      <c r="C4724" s="90" t="s">
        <v>8281</v>
      </c>
      <c r="D4724" s="90" t="s">
        <v>8329</v>
      </c>
    </row>
    <row r="4725" spans="1:4" s="176" customFormat="1" x14ac:dyDescent="0.3">
      <c r="A4725" s="89" t="s">
        <v>528</v>
      </c>
      <c r="B4725" s="90" t="s">
        <v>7686</v>
      </c>
      <c r="C4725" s="90" t="s">
        <v>8281</v>
      </c>
      <c r="D4725" s="90" t="s">
        <v>8330</v>
      </c>
    </row>
    <row r="4726" spans="1:4" s="176" customFormat="1" x14ac:dyDescent="0.3">
      <c r="A4726" s="89" t="s">
        <v>528</v>
      </c>
      <c r="B4726" s="90" t="s">
        <v>7686</v>
      </c>
      <c r="C4726" s="90" t="s">
        <v>8281</v>
      </c>
      <c r="D4726" s="90" t="s">
        <v>8167</v>
      </c>
    </row>
    <row r="4727" spans="1:4" s="176" customFormat="1" x14ac:dyDescent="0.3">
      <c r="A4727" s="89" t="s">
        <v>528</v>
      </c>
      <c r="B4727" s="90" t="s">
        <v>7686</v>
      </c>
      <c r="C4727" s="90" t="s">
        <v>8281</v>
      </c>
      <c r="D4727" s="90" t="s">
        <v>8331</v>
      </c>
    </row>
    <row r="4728" spans="1:4" s="176" customFormat="1" x14ac:dyDescent="0.3">
      <c r="A4728" s="89" t="s">
        <v>528</v>
      </c>
      <c r="B4728" s="90" t="s">
        <v>7686</v>
      </c>
      <c r="C4728" s="90" t="s">
        <v>8281</v>
      </c>
      <c r="D4728" s="90" t="s">
        <v>8332</v>
      </c>
    </row>
    <row r="4729" spans="1:4" s="176" customFormat="1" x14ac:dyDescent="0.3">
      <c r="A4729" s="89" t="s">
        <v>528</v>
      </c>
      <c r="B4729" s="90" t="s">
        <v>7686</v>
      </c>
      <c r="C4729" s="90" t="s">
        <v>8281</v>
      </c>
      <c r="D4729" s="90" t="s">
        <v>8104</v>
      </c>
    </row>
    <row r="4730" spans="1:4" s="176" customFormat="1" x14ac:dyDescent="0.3">
      <c r="A4730" s="89" t="s">
        <v>528</v>
      </c>
      <c r="B4730" s="90" t="s">
        <v>7686</v>
      </c>
      <c r="C4730" s="90" t="s">
        <v>8281</v>
      </c>
      <c r="D4730" s="90" t="s">
        <v>8333</v>
      </c>
    </row>
    <row r="4731" spans="1:4" s="176" customFormat="1" x14ac:dyDescent="0.3">
      <c r="A4731" s="89" t="s">
        <v>528</v>
      </c>
      <c r="B4731" s="90" t="s">
        <v>7686</v>
      </c>
      <c r="C4731" s="90" t="s">
        <v>8281</v>
      </c>
      <c r="D4731" s="90" t="s">
        <v>5209</v>
      </c>
    </row>
    <row r="4732" spans="1:4" s="176" customFormat="1" x14ac:dyDescent="0.3">
      <c r="A4732" s="89" t="s">
        <v>528</v>
      </c>
      <c r="B4732" s="90" t="s">
        <v>7686</v>
      </c>
      <c r="C4732" s="90" t="s">
        <v>8281</v>
      </c>
      <c r="D4732" s="90" t="s">
        <v>8334</v>
      </c>
    </row>
    <row r="4733" spans="1:4" s="176" customFormat="1" x14ac:dyDescent="0.3">
      <c r="A4733" s="89" t="s">
        <v>528</v>
      </c>
      <c r="B4733" s="90" t="s">
        <v>7686</v>
      </c>
      <c r="C4733" s="90" t="s">
        <v>8281</v>
      </c>
      <c r="D4733" s="90" t="s">
        <v>8335</v>
      </c>
    </row>
    <row r="4734" spans="1:4" s="176" customFormat="1" x14ac:dyDescent="0.3">
      <c r="A4734" s="89" t="s">
        <v>528</v>
      </c>
      <c r="B4734" s="90" t="s">
        <v>7686</v>
      </c>
      <c r="C4734" s="90" t="s">
        <v>8281</v>
      </c>
      <c r="D4734" s="90" t="s">
        <v>8336</v>
      </c>
    </row>
    <row r="4735" spans="1:4" s="176" customFormat="1" x14ac:dyDescent="0.3">
      <c r="A4735" s="89" t="s">
        <v>528</v>
      </c>
      <c r="B4735" s="90" t="s">
        <v>7686</v>
      </c>
      <c r="C4735" s="90" t="s">
        <v>8281</v>
      </c>
      <c r="D4735" s="90" t="s">
        <v>8337</v>
      </c>
    </row>
    <row r="4736" spans="1:4" s="176" customFormat="1" x14ac:dyDescent="0.3">
      <c r="A4736" s="89" t="s">
        <v>528</v>
      </c>
      <c r="B4736" s="90" t="s">
        <v>7686</v>
      </c>
      <c r="C4736" s="90" t="s">
        <v>8281</v>
      </c>
      <c r="D4736" s="90" t="s">
        <v>8338</v>
      </c>
    </row>
    <row r="4737" spans="1:4" s="176" customFormat="1" x14ac:dyDescent="0.3">
      <c r="A4737" s="89" t="s">
        <v>528</v>
      </c>
      <c r="B4737" s="90" t="s">
        <v>7686</v>
      </c>
      <c r="C4737" s="90" t="s">
        <v>8281</v>
      </c>
      <c r="D4737" s="90" t="s">
        <v>8339</v>
      </c>
    </row>
    <row r="4738" spans="1:4" s="176" customFormat="1" x14ac:dyDescent="0.3">
      <c r="A4738" s="89" t="s">
        <v>528</v>
      </c>
      <c r="B4738" s="90" t="s">
        <v>7686</v>
      </c>
      <c r="C4738" s="90" t="s">
        <v>8281</v>
      </c>
      <c r="D4738" s="90" t="s">
        <v>8340</v>
      </c>
    </row>
    <row r="4739" spans="1:4" s="176" customFormat="1" x14ac:dyDescent="0.3">
      <c r="A4739" s="89" t="s">
        <v>528</v>
      </c>
      <c r="B4739" s="90" t="s">
        <v>7686</v>
      </c>
      <c r="C4739" s="90" t="s">
        <v>8281</v>
      </c>
      <c r="D4739" s="90" t="s">
        <v>5348</v>
      </c>
    </row>
    <row r="4740" spans="1:4" s="176" customFormat="1" x14ac:dyDescent="0.3">
      <c r="A4740" s="89" t="s">
        <v>528</v>
      </c>
      <c r="B4740" s="90" t="s">
        <v>7686</v>
      </c>
      <c r="C4740" s="90" t="s">
        <v>8281</v>
      </c>
      <c r="D4740" s="90" t="s">
        <v>8341</v>
      </c>
    </row>
    <row r="4741" spans="1:4" s="176" customFormat="1" x14ac:dyDescent="0.3">
      <c r="A4741" s="89" t="s">
        <v>528</v>
      </c>
      <c r="B4741" s="90" t="s">
        <v>7686</v>
      </c>
      <c r="C4741" s="90" t="s">
        <v>8281</v>
      </c>
      <c r="D4741" s="90" t="s">
        <v>8342</v>
      </c>
    </row>
    <row r="4742" spans="1:4" s="176" customFormat="1" x14ac:dyDescent="0.3">
      <c r="A4742" s="89" t="s">
        <v>528</v>
      </c>
      <c r="B4742" s="90" t="s">
        <v>7686</v>
      </c>
      <c r="C4742" s="90" t="s">
        <v>8281</v>
      </c>
      <c r="D4742" s="90" t="s">
        <v>8343</v>
      </c>
    </row>
    <row r="4743" spans="1:4" s="176" customFormat="1" x14ac:dyDescent="0.3">
      <c r="A4743" s="89" t="s">
        <v>528</v>
      </c>
      <c r="B4743" s="90" t="s">
        <v>7686</v>
      </c>
      <c r="C4743" s="90" t="s">
        <v>8281</v>
      </c>
      <c r="D4743" s="90" t="s">
        <v>8344</v>
      </c>
    </row>
    <row r="4744" spans="1:4" s="176" customFormat="1" x14ac:dyDescent="0.3">
      <c r="A4744" s="89" t="s">
        <v>528</v>
      </c>
      <c r="B4744" s="90" t="s">
        <v>7686</v>
      </c>
      <c r="C4744" s="90" t="s">
        <v>8281</v>
      </c>
      <c r="D4744" s="90" t="s">
        <v>8345</v>
      </c>
    </row>
    <row r="4745" spans="1:4" s="176" customFormat="1" x14ac:dyDescent="0.3">
      <c r="A4745" s="89" t="s">
        <v>528</v>
      </c>
      <c r="B4745" s="90" t="s">
        <v>7686</v>
      </c>
      <c r="C4745" s="90" t="s">
        <v>8281</v>
      </c>
      <c r="D4745" s="90" t="s">
        <v>7682</v>
      </c>
    </row>
    <row r="4746" spans="1:4" s="176" customFormat="1" x14ac:dyDescent="0.3">
      <c r="A4746" s="89" t="s">
        <v>528</v>
      </c>
      <c r="B4746" s="90" t="s">
        <v>7686</v>
      </c>
      <c r="C4746" s="90" t="s">
        <v>8281</v>
      </c>
      <c r="D4746" s="90" t="s">
        <v>8346</v>
      </c>
    </row>
    <row r="4747" spans="1:4" s="176" customFormat="1" x14ac:dyDescent="0.3">
      <c r="A4747" s="89" t="s">
        <v>528</v>
      </c>
      <c r="B4747" s="90" t="s">
        <v>7686</v>
      </c>
      <c r="C4747" s="90" t="s">
        <v>8281</v>
      </c>
      <c r="D4747" s="90" t="s">
        <v>8347</v>
      </c>
    </row>
    <row r="4748" spans="1:4" s="176" customFormat="1" x14ac:dyDescent="0.3">
      <c r="A4748" s="89" t="s">
        <v>528</v>
      </c>
      <c r="B4748" s="90" t="s">
        <v>7686</v>
      </c>
      <c r="C4748" s="90" t="s">
        <v>8281</v>
      </c>
      <c r="D4748" s="90" t="s">
        <v>8281</v>
      </c>
    </row>
    <row r="4749" spans="1:4" s="176" customFormat="1" x14ac:dyDescent="0.3">
      <c r="A4749" s="89" t="s">
        <v>528</v>
      </c>
      <c r="B4749" s="90" t="s">
        <v>7686</v>
      </c>
      <c r="C4749" s="90" t="s">
        <v>8281</v>
      </c>
      <c r="D4749" s="90" t="s">
        <v>8348</v>
      </c>
    </row>
    <row r="4750" spans="1:4" s="176" customFormat="1" x14ac:dyDescent="0.3">
      <c r="A4750" s="89" t="s">
        <v>528</v>
      </c>
      <c r="B4750" s="90" t="s">
        <v>7686</v>
      </c>
      <c r="C4750" s="90" t="s">
        <v>8281</v>
      </c>
      <c r="D4750" s="90" t="s">
        <v>8349</v>
      </c>
    </row>
    <row r="4751" spans="1:4" s="176" customFormat="1" x14ac:dyDescent="0.3">
      <c r="A4751" s="89" t="s">
        <v>528</v>
      </c>
      <c r="B4751" s="90" t="s">
        <v>7686</v>
      </c>
      <c r="C4751" s="90" t="s">
        <v>8281</v>
      </c>
      <c r="D4751" s="90" t="s">
        <v>5665</v>
      </c>
    </row>
    <row r="4752" spans="1:4" s="176" customFormat="1" x14ac:dyDescent="0.3">
      <c r="A4752" s="89" t="s">
        <v>528</v>
      </c>
      <c r="B4752" s="90" t="s">
        <v>7686</v>
      </c>
      <c r="C4752" s="90" t="s">
        <v>8281</v>
      </c>
      <c r="D4752" s="90" t="s">
        <v>8350</v>
      </c>
    </row>
    <row r="4753" spans="1:4" s="176" customFormat="1" x14ac:dyDescent="0.3">
      <c r="A4753" s="89" t="s">
        <v>528</v>
      </c>
      <c r="B4753" s="90" t="s">
        <v>7686</v>
      </c>
      <c r="C4753" s="90" t="s">
        <v>8281</v>
      </c>
      <c r="D4753" s="90" t="s">
        <v>8084</v>
      </c>
    </row>
    <row r="4754" spans="1:4" s="176" customFormat="1" x14ac:dyDescent="0.3">
      <c r="A4754" s="89" t="s">
        <v>528</v>
      </c>
      <c r="B4754" s="90" t="s">
        <v>7686</v>
      </c>
      <c r="C4754" s="90" t="s">
        <v>7718</v>
      </c>
      <c r="D4754" s="90" t="s">
        <v>8351</v>
      </c>
    </row>
    <row r="4755" spans="1:4" s="176" customFormat="1" x14ac:dyDescent="0.3">
      <c r="A4755" s="89" t="s">
        <v>528</v>
      </c>
      <c r="B4755" s="90" t="s">
        <v>7686</v>
      </c>
      <c r="C4755" s="90" t="s">
        <v>7718</v>
      </c>
      <c r="D4755" s="90" t="s">
        <v>8352</v>
      </c>
    </row>
    <row r="4756" spans="1:4" s="176" customFormat="1" x14ac:dyDescent="0.3">
      <c r="A4756" s="89" t="s">
        <v>528</v>
      </c>
      <c r="B4756" s="90" t="s">
        <v>7686</v>
      </c>
      <c r="C4756" s="90" t="s">
        <v>7718</v>
      </c>
      <c r="D4756" s="90" t="s">
        <v>8353</v>
      </c>
    </row>
    <row r="4757" spans="1:4" s="176" customFormat="1" x14ac:dyDescent="0.3">
      <c r="A4757" s="89" t="s">
        <v>528</v>
      </c>
      <c r="B4757" s="90" t="s">
        <v>7686</v>
      </c>
      <c r="C4757" s="90" t="s">
        <v>7718</v>
      </c>
      <c r="D4757" s="90" t="s">
        <v>7534</v>
      </c>
    </row>
    <row r="4758" spans="1:4" s="176" customFormat="1" x14ac:dyDescent="0.3">
      <c r="A4758" s="89" t="s">
        <v>528</v>
      </c>
      <c r="B4758" s="90" t="s">
        <v>7686</v>
      </c>
      <c r="C4758" s="90" t="s">
        <v>7718</v>
      </c>
      <c r="D4758" s="90" t="s">
        <v>8354</v>
      </c>
    </row>
    <row r="4759" spans="1:4" s="176" customFormat="1" x14ac:dyDescent="0.3">
      <c r="A4759" s="89" t="s">
        <v>528</v>
      </c>
      <c r="B4759" s="90" t="s">
        <v>7686</v>
      </c>
      <c r="C4759" s="90" t="s">
        <v>7718</v>
      </c>
      <c r="D4759" s="90" t="s">
        <v>8355</v>
      </c>
    </row>
    <row r="4760" spans="1:4" s="176" customFormat="1" x14ac:dyDescent="0.3">
      <c r="A4760" s="89" t="s">
        <v>528</v>
      </c>
      <c r="B4760" s="90" t="s">
        <v>7686</v>
      </c>
      <c r="C4760" s="90" t="s">
        <v>7718</v>
      </c>
      <c r="D4760" s="90" t="s">
        <v>8356</v>
      </c>
    </row>
    <row r="4761" spans="1:4" s="176" customFormat="1" x14ac:dyDescent="0.3">
      <c r="A4761" s="89" t="s">
        <v>528</v>
      </c>
      <c r="B4761" s="90" t="s">
        <v>7686</v>
      </c>
      <c r="C4761" s="90" t="s">
        <v>7718</v>
      </c>
      <c r="D4761" s="90" t="s">
        <v>8357</v>
      </c>
    </row>
    <row r="4762" spans="1:4" s="176" customFormat="1" x14ac:dyDescent="0.3">
      <c r="A4762" s="89" t="s">
        <v>528</v>
      </c>
      <c r="B4762" s="90" t="s">
        <v>7686</v>
      </c>
      <c r="C4762" s="90" t="s">
        <v>7718</v>
      </c>
      <c r="D4762" s="90" t="s">
        <v>8358</v>
      </c>
    </row>
    <row r="4763" spans="1:4" s="176" customFormat="1" x14ac:dyDescent="0.3">
      <c r="A4763" s="89" t="s">
        <v>528</v>
      </c>
      <c r="B4763" s="90" t="s">
        <v>7686</v>
      </c>
      <c r="C4763" s="90" t="s">
        <v>7718</v>
      </c>
      <c r="D4763" s="90" t="s">
        <v>8359</v>
      </c>
    </row>
    <row r="4764" spans="1:4" s="176" customFormat="1" x14ac:dyDescent="0.3">
      <c r="A4764" s="89" t="s">
        <v>528</v>
      </c>
      <c r="B4764" s="90" t="s">
        <v>7686</v>
      </c>
      <c r="C4764" s="90" t="s">
        <v>7718</v>
      </c>
      <c r="D4764" s="90" t="s">
        <v>8360</v>
      </c>
    </row>
    <row r="4765" spans="1:4" s="176" customFormat="1" x14ac:dyDescent="0.3">
      <c r="A4765" s="89" t="s">
        <v>528</v>
      </c>
      <c r="B4765" s="90" t="s">
        <v>7686</v>
      </c>
      <c r="C4765" s="90" t="s">
        <v>7718</v>
      </c>
      <c r="D4765" s="90" t="s">
        <v>8361</v>
      </c>
    </row>
    <row r="4766" spans="1:4" s="176" customFormat="1" x14ac:dyDescent="0.3">
      <c r="A4766" s="89" t="s">
        <v>528</v>
      </c>
      <c r="B4766" s="90" t="s">
        <v>7686</v>
      </c>
      <c r="C4766" s="90" t="s">
        <v>7718</v>
      </c>
      <c r="D4766" s="90" t="s">
        <v>8362</v>
      </c>
    </row>
    <row r="4767" spans="1:4" s="176" customFormat="1" x14ac:dyDescent="0.3">
      <c r="A4767" s="89" t="s">
        <v>528</v>
      </c>
      <c r="B4767" s="90" t="s">
        <v>7686</v>
      </c>
      <c r="C4767" s="90" t="s">
        <v>7718</v>
      </c>
      <c r="D4767" s="90" t="s">
        <v>7718</v>
      </c>
    </row>
    <row r="4768" spans="1:4" s="176" customFormat="1" x14ac:dyDescent="0.3">
      <c r="A4768" s="89" t="s">
        <v>528</v>
      </c>
      <c r="B4768" s="90" t="s">
        <v>7686</v>
      </c>
      <c r="C4768" s="90" t="s">
        <v>7718</v>
      </c>
      <c r="D4768" s="90" t="s">
        <v>5247</v>
      </c>
    </row>
    <row r="4769" spans="1:4" s="176" customFormat="1" x14ac:dyDescent="0.3">
      <c r="A4769" s="89" t="s">
        <v>528</v>
      </c>
      <c r="B4769" s="90" t="s">
        <v>7686</v>
      </c>
      <c r="C4769" s="90" t="s">
        <v>7718</v>
      </c>
      <c r="D4769" s="90" t="s">
        <v>8363</v>
      </c>
    </row>
    <row r="4770" spans="1:4" s="176" customFormat="1" x14ac:dyDescent="0.3">
      <c r="A4770" s="89" t="s">
        <v>528</v>
      </c>
      <c r="B4770" s="90" t="s">
        <v>7686</v>
      </c>
      <c r="C4770" s="90" t="s">
        <v>8364</v>
      </c>
      <c r="D4770" s="90" t="s">
        <v>8365</v>
      </c>
    </row>
    <row r="4771" spans="1:4" s="176" customFormat="1" x14ac:dyDescent="0.3">
      <c r="A4771" s="89" t="s">
        <v>528</v>
      </c>
      <c r="B4771" s="90" t="s">
        <v>7686</v>
      </c>
      <c r="C4771" s="90" t="s">
        <v>8364</v>
      </c>
      <c r="D4771" s="90" t="s">
        <v>5052</v>
      </c>
    </row>
    <row r="4772" spans="1:4" s="176" customFormat="1" x14ac:dyDescent="0.3">
      <c r="A4772" s="89" t="s">
        <v>528</v>
      </c>
      <c r="B4772" s="90" t="s">
        <v>7686</v>
      </c>
      <c r="C4772" s="90" t="s">
        <v>8364</v>
      </c>
      <c r="D4772" s="90" t="s">
        <v>8366</v>
      </c>
    </row>
    <row r="4773" spans="1:4" s="176" customFormat="1" x14ac:dyDescent="0.3">
      <c r="A4773" s="89" t="s">
        <v>528</v>
      </c>
      <c r="B4773" s="90" t="s">
        <v>7686</v>
      </c>
      <c r="C4773" s="90" t="s">
        <v>8364</v>
      </c>
      <c r="D4773" s="90" t="s">
        <v>8367</v>
      </c>
    </row>
    <row r="4774" spans="1:4" s="176" customFormat="1" x14ac:dyDescent="0.3">
      <c r="A4774" s="89" t="s">
        <v>528</v>
      </c>
      <c r="B4774" s="90" t="s">
        <v>7686</v>
      </c>
      <c r="C4774" s="90" t="s">
        <v>8364</v>
      </c>
      <c r="D4774" s="90" t="s">
        <v>8368</v>
      </c>
    </row>
    <row r="4775" spans="1:4" s="176" customFormat="1" x14ac:dyDescent="0.3">
      <c r="A4775" s="89" t="s">
        <v>528</v>
      </c>
      <c r="B4775" s="90" t="s">
        <v>7686</v>
      </c>
      <c r="C4775" s="90" t="s">
        <v>8364</v>
      </c>
      <c r="D4775" s="90" t="s">
        <v>8369</v>
      </c>
    </row>
    <row r="4776" spans="1:4" s="176" customFormat="1" x14ac:dyDescent="0.3">
      <c r="A4776" s="89" t="s">
        <v>528</v>
      </c>
      <c r="B4776" s="90" t="s">
        <v>7686</v>
      </c>
      <c r="C4776" s="90" t="s">
        <v>8364</v>
      </c>
      <c r="D4776" s="90" t="s">
        <v>8370</v>
      </c>
    </row>
    <row r="4777" spans="1:4" s="176" customFormat="1" x14ac:dyDescent="0.3">
      <c r="A4777" s="89" t="s">
        <v>528</v>
      </c>
      <c r="B4777" s="90" t="s">
        <v>7686</v>
      </c>
      <c r="C4777" s="90" t="s">
        <v>8364</v>
      </c>
      <c r="D4777" s="90" t="s">
        <v>5292</v>
      </c>
    </row>
    <row r="4778" spans="1:4" s="176" customFormat="1" x14ac:dyDescent="0.3">
      <c r="A4778" s="89" t="s">
        <v>528</v>
      </c>
      <c r="B4778" s="90" t="s">
        <v>7686</v>
      </c>
      <c r="C4778" s="90" t="s">
        <v>8364</v>
      </c>
      <c r="D4778" s="90" t="s">
        <v>6319</v>
      </c>
    </row>
    <row r="4779" spans="1:4" s="176" customFormat="1" x14ac:dyDescent="0.3">
      <c r="A4779" s="89" t="s">
        <v>528</v>
      </c>
      <c r="B4779" s="90" t="s">
        <v>7686</v>
      </c>
      <c r="C4779" s="90" t="s">
        <v>8364</v>
      </c>
      <c r="D4779" s="90" t="s">
        <v>8371</v>
      </c>
    </row>
    <row r="4780" spans="1:4" s="176" customFormat="1" x14ac:dyDescent="0.3">
      <c r="A4780" s="89" t="s">
        <v>528</v>
      </c>
      <c r="B4780" s="90" t="s">
        <v>7686</v>
      </c>
      <c r="C4780" s="90" t="s">
        <v>8364</v>
      </c>
      <c r="D4780" s="90" t="s">
        <v>8372</v>
      </c>
    </row>
    <row r="4781" spans="1:4" s="176" customFormat="1" x14ac:dyDescent="0.3">
      <c r="A4781" s="89" t="s">
        <v>528</v>
      </c>
      <c r="B4781" s="90" t="s">
        <v>7686</v>
      </c>
      <c r="C4781" s="90" t="s">
        <v>8364</v>
      </c>
      <c r="D4781" s="90" t="s">
        <v>8373</v>
      </c>
    </row>
    <row r="4782" spans="1:4" s="176" customFormat="1" x14ac:dyDescent="0.3">
      <c r="A4782" s="89" t="s">
        <v>528</v>
      </c>
      <c r="B4782" s="90" t="s">
        <v>7686</v>
      </c>
      <c r="C4782" s="90" t="s">
        <v>8364</v>
      </c>
      <c r="D4782" s="90" t="s">
        <v>8374</v>
      </c>
    </row>
    <row r="4783" spans="1:4" s="176" customFormat="1" x14ac:dyDescent="0.3">
      <c r="A4783" s="89" t="s">
        <v>528</v>
      </c>
      <c r="B4783" s="90" t="s">
        <v>7686</v>
      </c>
      <c r="C4783" s="90" t="s">
        <v>8364</v>
      </c>
      <c r="D4783" s="90" t="s">
        <v>8375</v>
      </c>
    </row>
    <row r="4784" spans="1:4" s="176" customFormat="1" x14ac:dyDescent="0.3">
      <c r="A4784" s="89" t="s">
        <v>528</v>
      </c>
      <c r="B4784" s="90" t="s">
        <v>7686</v>
      </c>
      <c r="C4784" s="90" t="s">
        <v>8364</v>
      </c>
      <c r="D4784" s="90" t="s">
        <v>8376</v>
      </c>
    </row>
    <row r="4785" spans="1:4" s="176" customFormat="1" x14ac:dyDescent="0.3">
      <c r="A4785" s="89" t="s">
        <v>528</v>
      </c>
      <c r="B4785" s="90" t="s">
        <v>7686</v>
      </c>
      <c r="C4785" s="90" t="s">
        <v>8364</v>
      </c>
      <c r="D4785" s="90" t="s">
        <v>8364</v>
      </c>
    </row>
    <row r="4786" spans="1:4" s="176" customFormat="1" x14ac:dyDescent="0.3">
      <c r="A4786" s="89" t="s">
        <v>528</v>
      </c>
      <c r="B4786" s="90" t="s">
        <v>7686</v>
      </c>
      <c r="C4786" s="90" t="s">
        <v>8364</v>
      </c>
      <c r="D4786" s="90" t="s">
        <v>8377</v>
      </c>
    </row>
    <row r="4787" spans="1:4" s="176" customFormat="1" x14ac:dyDescent="0.3">
      <c r="A4787" s="89" t="s">
        <v>528</v>
      </c>
      <c r="B4787" s="90" t="s">
        <v>7686</v>
      </c>
      <c r="C4787" s="90" t="s">
        <v>8364</v>
      </c>
      <c r="D4787" s="90" t="s">
        <v>8378</v>
      </c>
    </row>
    <row r="4788" spans="1:4" s="176" customFormat="1" x14ac:dyDescent="0.3">
      <c r="A4788" s="89" t="s">
        <v>528</v>
      </c>
      <c r="B4788" s="90" t="s">
        <v>7686</v>
      </c>
      <c r="C4788" s="90" t="s">
        <v>8364</v>
      </c>
      <c r="D4788" s="90" t="s">
        <v>8379</v>
      </c>
    </row>
    <row r="4789" spans="1:4" s="176" customFormat="1" x14ac:dyDescent="0.3">
      <c r="A4789" s="89" t="s">
        <v>528</v>
      </c>
      <c r="B4789" s="90" t="s">
        <v>7686</v>
      </c>
      <c r="C4789" s="90" t="s">
        <v>8364</v>
      </c>
      <c r="D4789" s="90" t="s">
        <v>8380</v>
      </c>
    </row>
    <row r="4790" spans="1:4" s="176" customFormat="1" x14ac:dyDescent="0.3">
      <c r="A4790" s="89" t="s">
        <v>528</v>
      </c>
      <c r="B4790" s="90" t="s">
        <v>7686</v>
      </c>
      <c r="C4790" s="90" t="s">
        <v>8364</v>
      </c>
      <c r="D4790" s="90" t="s">
        <v>8381</v>
      </c>
    </row>
    <row r="4791" spans="1:4" s="176" customFormat="1" x14ac:dyDescent="0.3">
      <c r="A4791" s="89" t="s">
        <v>528</v>
      </c>
      <c r="B4791" s="90" t="s">
        <v>7686</v>
      </c>
      <c r="C4791" s="90" t="s">
        <v>8364</v>
      </c>
      <c r="D4791" s="90" t="s">
        <v>8382</v>
      </c>
    </row>
    <row r="4792" spans="1:4" s="176" customFormat="1" x14ac:dyDescent="0.3">
      <c r="A4792" s="89" t="s">
        <v>528</v>
      </c>
      <c r="B4792" s="90" t="s">
        <v>7686</v>
      </c>
      <c r="C4792" s="90" t="s">
        <v>8364</v>
      </c>
      <c r="D4792" s="90" t="s">
        <v>8383</v>
      </c>
    </row>
    <row r="4793" spans="1:4" s="176" customFormat="1" x14ac:dyDescent="0.3">
      <c r="A4793" s="89" t="s">
        <v>528</v>
      </c>
      <c r="B4793" s="90" t="s">
        <v>7686</v>
      </c>
      <c r="C4793" s="90" t="s">
        <v>8364</v>
      </c>
      <c r="D4793" s="90" t="s">
        <v>8384</v>
      </c>
    </row>
    <row r="4794" spans="1:4" s="176" customFormat="1" x14ac:dyDescent="0.3">
      <c r="A4794" s="89" t="s">
        <v>528</v>
      </c>
      <c r="B4794" s="90" t="s">
        <v>7686</v>
      </c>
      <c r="C4794" s="90" t="s">
        <v>8364</v>
      </c>
      <c r="D4794" s="90" t="s">
        <v>8385</v>
      </c>
    </row>
    <row r="4795" spans="1:4" s="176" customFormat="1" x14ac:dyDescent="0.3">
      <c r="A4795" s="89" t="s">
        <v>528</v>
      </c>
      <c r="B4795" s="90" t="s">
        <v>7686</v>
      </c>
      <c r="C4795" s="90" t="s">
        <v>8386</v>
      </c>
      <c r="D4795" s="90" t="s">
        <v>8386</v>
      </c>
    </row>
    <row r="4796" spans="1:4" s="176" customFormat="1" x14ac:dyDescent="0.3">
      <c r="A4796" s="89" t="s">
        <v>528</v>
      </c>
      <c r="B4796" s="90" t="s">
        <v>7686</v>
      </c>
      <c r="C4796" s="90" t="s">
        <v>8386</v>
      </c>
      <c r="D4796" s="90" t="s">
        <v>8387</v>
      </c>
    </row>
    <row r="4797" spans="1:4" s="176" customFormat="1" x14ac:dyDescent="0.3">
      <c r="A4797" s="89" t="s">
        <v>528</v>
      </c>
      <c r="B4797" s="90" t="s">
        <v>7686</v>
      </c>
      <c r="C4797" s="90" t="s">
        <v>8386</v>
      </c>
      <c r="D4797" s="90" t="s">
        <v>8368</v>
      </c>
    </row>
    <row r="4798" spans="1:4" s="176" customFormat="1" x14ac:dyDescent="0.3">
      <c r="A4798" s="89" t="s">
        <v>528</v>
      </c>
      <c r="B4798" s="90" t="s">
        <v>7686</v>
      </c>
      <c r="C4798" s="90" t="s">
        <v>8386</v>
      </c>
      <c r="D4798" s="90" t="s">
        <v>8388</v>
      </c>
    </row>
    <row r="4799" spans="1:4" s="176" customFormat="1" x14ac:dyDescent="0.3">
      <c r="A4799" s="89" t="s">
        <v>528</v>
      </c>
      <c r="B4799" s="90" t="s">
        <v>7686</v>
      </c>
      <c r="C4799" s="90" t="s">
        <v>8386</v>
      </c>
      <c r="D4799" s="90" t="s">
        <v>8389</v>
      </c>
    </row>
    <row r="4800" spans="1:4" s="176" customFormat="1" x14ac:dyDescent="0.3">
      <c r="A4800" s="89" t="s">
        <v>528</v>
      </c>
      <c r="B4800" s="90" t="s">
        <v>7686</v>
      </c>
      <c r="C4800" s="90" t="s">
        <v>8386</v>
      </c>
      <c r="D4800" s="90" t="s">
        <v>8390</v>
      </c>
    </row>
    <row r="4801" spans="1:4" s="176" customFormat="1" x14ac:dyDescent="0.3">
      <c r="A4801" s="89" t="s">
        <v>528</v>
      </c>
      <c r="B4801" s="90" t="s">
        <v>7686</v>
      </c>
      <c r="C4801" s="90" t="s">
        <v>8386</v>
      </c>
      <c r="D4801" s="90" t="s">
        <v>8391</v>
      </c>
    </row>
    <row r="4802" spans="1:4" s="176" customFormat="1" x14ac:dyDescent="0.3">
      <c r="A4802" s="89" t="s">
        <v>528</v>
      </c>
      <c r="B4802" s="90" t="s">
        <v>7686</v>
      </c>
      <c r="C4802" s="90" t="s">
        <v>8386</v>
      </c>
      <c r="D4802" s="90" t="s">
        <v>8392</v>
      </c>
    </row>
    <row r="4803" spans="1:4" s="176" customFormat="1" x14ac:dyDescent="0.3">
      <c r="A4803" s="89" t="s">
        <v>528</v>
      </c>
      <c r="B4803" s="90" t="s">
        <v>7686</v>
      </c>
      <c r="C4803" s="90" t="s">
        <v>8386</v>
      </c>
      <c r="D4803" s="90" t="s">
        <v>8393</v>
      </c>
    </row>
    <row r="4804" spans="1:4" s="176" customFormat="1" x14ac:dyDescent="0.3">
      <c r="A4804" s="89" t="s">
        <v>528</v>
      </c>
      <c r="B4804" s="90" t="s">
        <v>7686</v>
      </c>
      <c r="C4804" s="90" t="s">
        <v>8394</v>
      </c>
      <c r="D4804" s="90" t="s">
        <v>8395</v>
      </c>
    </row>
    <row r="4805" spans="1:4" s="176" customFormat="1" x14ac:dyDescent="0.3">
      <c r="A4805" s="89" t="s">
        <v>528</v>
      </c>
      <c r="B4805" s="90" t="s">
        <v>7686</v>
      </c>
      <c r="C4805" s="90" t="s">
        <v>8394</v>
      </c>
      <c r="D4805" s="90" t="s">
        <v>8396</v>
      </c>
    </row>
    <row r="4806" spans="1:4" s="176" customFormat="1" x14ac:dyDescent="0.3">
      <c r="A4806" s="89" t="s">
        <v>528</v>
      </c>
      <c r="B4806" s="90" t="s">
        <v>7686</v>
      </c>
      <c r="C4806" s="90" t="s">
        <v>8394</v>
      </c>
      <c r="D4806" s="90" t="s">
        <v>8397</v>
      </c>
    </row>
    <row r="4807" spans="1:4" s="176" customFormat="1" x14ac:dyDescent="0.3">
      <c r="A4807" s="89" t="s">
        <v>528</v>
      </c>
      <c r="B4807" s="90" t="s">
        <v>7686</v>
      </c>
      <c r="C4807" s="90" t="s">
        <v>8394</v>
      </c>
      <c r="D4807" s="90" t="s">
        <v>8398</v>
      </c>
    </row>
    <row r="4808" spans="1:4" s="176" customFormat="1" x14ac:dyDescent="0.3">
      <c r="A4808" s="89" t="s">
        <v>528</v>
      </c>
      <c r="B4808" s="90" t="s">
        <v>7686</v>
      </c>
      <c r="C4808" s="90" t="s">
        <v>8394</v>
      </c>
      <c r="D4808" s="90" t="s">
        <v>8394</v>
      </c>
    </row>
    <row r="4809" spans="1:4" s="176" customFormat="1" x14ac:dyDescent="0.3">
      <c r="A4809" s="89" t="s">
        <v>528</v>
      </c>
      <c r="B4809" s="90" t="s">
        <v>7686</v>
      </c>
      <c r="C4809" s="90" t="s">
        <v>8394</v>
      </c>
      <c r="D4809" s="90" t="s">
        <v>8399</v>
      </c>
    </row>
    <row r="4810" spans="1:4" s="176" customFormat="1" x14ac:dyDescent="0.3">
      <c r="A4810" s="89" t="s">
        <v>528</v>
      </c>
      <c r="B4810" s="90" t="s">
        <v>7686</v>
      </c>
      <c r="C4810" s="90" t="s">
        <v>8394</v>
      </c>
      <c r="D4810" s="90" t="s">
        <v>6427</v>
      </c>
    </row>
    <row r="4811" spans="1:4" s="176" customFormat="1" x14ac:dyDescent="0.3">
      <c r="A4811" s="89" t="s">
        <v>528</v>
      </c>
      <c r="B4811" s="90" t="s">
        <v>7686</v>
      </c>
      <c r="C4811" s="90" t="s">
        <v>8394</v>
      </c>
      <c r="D4811" s="90" t="s">
        <v>8400</v>
      </c>
    </row>
    <row r="4812" spans="1:4" s="176" customFormat="1" x14ac:dyDescent="0.3">
      <c r="A4812" s="89" t="s">
        <v>528</v>
      </c>
      <c r="B4812" s="90" t="s">
        <v>7686</v>
      </c>
      <c r="C4812" s="90" t="s">
        <v>8394</v>
      </c>
      <c r="D4812" s="90" t="s">
        <v>8401</v>
      </c>
    </row>
    <row r="4813" spans="1:4" s="176" customFormat="1" x14ac:dyDescent="0.3">
      <c r="A4813" s="89" t="s">
        <v>528</v>
      </c>
      <c r="B4813" s="90" t="s">
        <v>7686</v>
      </c>
      <c r="C4813" s="90" t="s">
        <v>8394</v>
      </c>
      <c r="D4813" s="90" t="s">
        <v>8402</v>
      </c>
    </row>
    <row r="4814" spans="1:4" s="176" customFormat="1" x14ac:dyDescent="0.3">
      <c r="A4814" s="89" t="s">
        <v>528</v>
      </c>
      <c r="B4814" s="90" t="s">
        <v>7686</v>
      </c>
      <c r="C4814" s="90" t="s">
        <v>8394</v>
      </c>
      <c r="D4814" s="90" t="s">
        <v>8403</v>
      </c>
    </row>
    <row r="4815" spans="1:4" s="176" customFormat="1" x14ac:dyDescent="0.3">
      <c r="A4815" s="89" t="s">
        <v>528</v>
      </c>
      <c r="B4815" s="90" t="s">
        <v>7686</v>
      </c>
      <c r="C4815" s="90" t="s">
        <v>8394</v>
      </c>
      <c r="D4815" s="90" t="s">
        <v>8404</v>
      </c>
    </row>
    <row r="4816" spans="1:4" s="176" customFormat="1" x14ac:dyDescent="0.3">
      <c r="A4816" s="89" t="s">
        <v>528</v>
      </c>
      <c r="B4816" s="90" t="s">
        <v>7686</v>
      </c>
      <c r="C4816" s="90" t="s">
        <v>8394</v>
      </c>
      <c r="D4816" s="90" t="s">
        <v>6025</v>
      </c>
    </row>
    <row r="4817" spans="1:4" s="176" customFormat="1" x14ac:dyDescent="0.3">
      <c r="A4817" s="89" t="s">
        <v>528</v>
      </c>
      <c r="B4817" s="90" t="s">
        <v>7686</v>
      </c>
      <c r="C4817" s="90" t="s">
        <v>8394</v>
      </c>
      <c r="D4817" s="90" t="s">
        <v>8405</v>
      </c>
    </row>
    <row r="4818" spans="1:4" s="176" customFormat="1" x14ac:dyDescent="0.3">
      <c r="A4818" s="89" t="s">
        <v>528</v>
      </c>
      <c r="B4818" s="90" t="s">
        <v>7686</v>
      </c>
      <c r="C4818" s="90" t="s">
        <v>8394</v>
      </c>
      <c r="D4818" s="90" t="s">
        <v>8406</v>
      </c>
    </row>
    <row r="4819" spans="1:4" s="176" customFormat="1" x14ac:dyDescent="0.3">
      <c r="A4819" s="89" t="s">
        <v>528</v>
      </c>
      <c r="B4819" s="90" t="s">
        <v>7686</v>
      </c>
      <c r="C4819" s="90" t="s">
        <v>8407</v>
      </c>
      <c r="D4819" s="90" t="s">
        <v>8407</v>
      </c>
    </row>
    <row r="4820" spans="1:4" s="176" customFormat="1" x14ac:dyDescent="0.3">
      <c r="A4820" s="89" t="s">
        <v>528</v>
      </c>
      <c r="B4820" s="90" t="s">
        <v>7686</v>
      </c>
      <c r="C4820" s="90" t="s">
        <v>8408</v>
      </c>
      <c r="D4820" s="90" t="s">
        <v>8409</v>
      </c>
    </row>
    <row r="4821" spans="1:4" s="176" customFormat="1" x14ac:dyDescent="0.3">
      <c r="A4821" s="89" t="s">
        <v>528</v>
      </c>
      <c r="B4821" s="90" t="s">
        <v>7686</v>
      </c>
      <c r="C4821" s="90" t="s">
        <v>8408</v>
      </c>
      <c r="D4821" s="90" t="s">
        <v>8410</v>
      </c>
    </row>
    <row r="4822" spans="1:4" s="176" customFormat="1" x14ac:dyDescent="0.3">
      <c r="A4822" s="89" t="s">
        <v>528</v>
      </c>
      <c r="B4822" s="90" t="s">
        <v>7686</v>
      </c>
      <c r="C4822" s="90" t="s">
        <v>8408</v>
      </c>
      <c r="D4822" s="90" t="s">
        <v>8411</v>
      </c>
    </row>
    <row r="4823" spans="1:4" s="176" customFormat="1" x14ac:dyDescent="0.3">
      <c r="A4823" s="89" t="s">
        <v>528</v>
      </c>
      <c r="B4823" s="90" t="s">
        <v>7686</v>
      </c>
      <c r="C4823" s="90" t="s">
        <v>8408</v>
      </c>
      <c r="D4823" s="90" t="s">
        <v>8412</v>
      </c>
    </row>
    <row r="4824" spans="1:4" s="176" customFormat="1" x14ac:dyDescent="0.3">
      <c r="A4824" s="89" t="s">
        <v>528</v>
      </c>
      <c r="B4824" s="90" t="s">
        <v>7686</v>
      </c>
      <c r="C4824" s="90" t="s">
        <v>8408</v>
      </c>
      <c r="D4824" s="90" t="s">
        <v>8413</v>
      </c>
    </row>
    <row r="4825" spans="1:4" s="176" customFormat="1" x14ac:dyDescent="0.3">
      <c r="A4825" s="89" t="s">
        <v>528</v>
      </c>
      <c r="B4825" s="90" t="s">
        <v>7686</v>
      </c>
      <c r="C4825" s="90" t="s">
        <v>8408</v>
      </c>
      <c r="D4825" s="90" t="s">
        <v>8414</v>
      </c>
    </row>
    <row r="4826" spans="1:4" s="176" customFormat="1" x14ac:dyDescent="0.3">
      <c r="A4826" s="89" t="s">
        <v>528</v>
      </c>
      <c r="B4826" s="90" t="s">
        <v>7686</v>
      </c>
      <c r="C4826" s="90" t="s">
        <v>8408</v>
      </c>
      <c r="D4826" s="90" t="s">
        <v>5616</v>
      </c>
    </row>
    <row r="4827" spans="1:4" s="176" customFormat="1" x14ac:dyDescent="0.3">
      <c r="A4827" s="89" t="s">
        <v>528</v>
      </c>
      <c r="B4827" s="90" t="s">
        <v>7686</v>
      </c>
      <c r="C4827" s="90" t="s">
        <v>8408</v>
      </c>
      <c r="D4827" s="90" t="s">
        <v>8415</v>
      </c>
    </row>
    <row r="4828" spans="1:4" s="176" customFormat="1" x14ac:dyDescent="0.3">
      <c r="A4828" s="89" t="s">
        <v>528</v>
      </c>
      <c r="B4828" s="90" t="s">
        <v>7686</v>
      </c>
      <c r="C4828" s="90" t="s">
        <v>8408</v>
      </c>
      <c r="D4828" s="90" t="s">
        <v>8416</v>
      </c>
    </row>
    <row r="4829" spans="1:4" s="176" customFormat="1" x14ac:dyDescent="0.3">
      <c r="A4829" s="89" t="s">
        <v>528</v>
      </c>
      <c r="B4829" s="90" t="s">
        <v>7686</v>
      </c>
      <c r="C4829" s="90" t="s">
        <v>8408</v>
      </c>
      <c r="D4829" s="90" t="s">
        <v>8417</v>
      </c>
    </row>
    <row r="4830" spans="1:4" s="176" customFormat="1" x14ac:dyDescent="0.3">
      <c r="A4830" s="89" t="s">
        <v>528</v>
      </c>
      <c r="B4830" s="90" t="s">
        <v>7686</v>
      </c>
      <c r="C4830" s="90" t="s">
        <v>8408</v>
      </c>
      <c r="D4830" s="90" t="s">
        <v>8418</v>
      </c>
    </row>
    <row r="4831" spans="1:4" s="176" customFormat="1" x14ac:dyDescent="0.3">
      <c r="A4831" s="89" t="s">
        <v>528</v>
      </c>
      <c r="B4831" s="90" t="s">
        <v>7686</v>
      </c>
      <c r="C4831" s="90" t="s">
        <v>8408</v>
      </c>
      <c r="D4831" s="90" t="s">
        <v>8419</v>
      </c>
    </row>
    <row r="4832" spans="1:4" s="176" customFormat="1" x14ac:dyDescent="0.3">
      <c r="A4832" s="89" t="s">
        <v>528</v>
      </c>
      <c r="B4832" s="90" t="s">
        <v>7686</v>
      </c>
      <c r="C4832" s="90" t="s">
        <v>8408</v>
      </c>
      <c r="D4832" s="90" t="s">
        <v>8420</v>
      </c>
    </row>
    <row r="4833" spans="1:4" s="176" customFormat="1" x14ac:dyDescent="0.3">
      <c r="A4833" s="89" t="s">
        <v>528</v>
      </c>
      <c r="B4833" s="90" t="s">
        <v>7686</v>
      </c>
      <c r="C4833" s="90" t="s">
        <v>8408</v>
      </c>
      <c r="D4833" s="90" t="s">
        <v>8421</v>
      </c>
    </row>
    <row r="4834" spans="1:4" s="176" customFormat="1" x14ac:dyDescent="0.3">
      <c r="A4834" s="89" t="s">
        <v>528</v>
      </c>
      <c r="B4834" s="90" t="s">
        <v>7686</v>
      </c>
      <c r="C4834" s="90" t="s">
        <v>8408</v>
      </c>
      <c r="D4834" s="90" t="s">
        <v>8422</v>
      </c>
    </row>
    <row r="4835" spans="1:4" s="176" customFormat="1" x14ac:dyDescent="0.3">
      <c r="A4835" s="89" t="s">
        <v>528</v>
      </c>
      <c r="B4835" s="90" t="s">
        <v>7686</v>
      </c>
      <c r="C4835" s="90" t="s">
        <v>8408</v>
      </c>
      <c r="D4835" s="90" t="s">
        <v>5053</v>
      </c>
    </row>
    <row r="4836" spans="1:4" s="176" customFormat="1" x14ac:dyDescent="0.3">
      <c r="A4836" s="89" t="s">
        <v>528</v>
      </c>
      <c r="B4836" s="90" t="s">
        <v>7686</v>
      </c>
      <c r="C4836" s="90" t="s">
        <v>8408</v>
      </c>
      <c r="D4836" s="90" t="s">
        <v>8150</v>
      </c>
    </row>
    <row r="4837" spans="1:4" s="176" customFormat="1" x14ac:dyDescent="0.3">
      <c r="A4837" s="89" t="s">
        <v>528</v>
      </c>
      <c r="B4837" s="90" t="s">
        <v>7686</v>
      </c>
      <c r="C4837" s="90" t="s">
        <v>8408</v>
      </c>
      <c r="D4837" s="90" t="s">
        <v>8423</v>
      </c>
    </row>
    <row r="4838" spans="1:4" s="176" customFormat="1" x14ac:dyDescent="0.3">
      <c r="A4838" s="89" t="s">
        <v>528</v>
      </c>
      <c r="B4838" s="90" t="s">
        <v>7686</v>
      </c>
      <c r="C4838" s="90" t="s">
        <v>8408</v>
      </c>
      <c r="D4838" s="90" t="s">
        <v>8424</v>
      </c>
    </row>
    <row r="4839" spans="1:4" s="176" customFormat="1" x14ac:dyDescent="0.3">
      <c r="A4839" s="89" t="s">
        <v>528</v>
      </c>
      <c r="B4839" s="90" t="s">
        <v>7686</v>
      </c>
      <c r="C4839" s="90" t="s">
        <v>8408</v>
      </c>
      <c r="D4839" s="90" t="s">
        <v>8425</v>
      </c>
    </row>
    <row r="4840" spans="1:4" s="176" customFormat="1" x14ac:dyDescent="0.3">
      <c r="A4840" s="89" t="s">
        <v>528</v>
      </c>
      <c r="B4840" s="90" t="s">
        <v>7686</v>
      </c>
      <c r="C4840" s="90" t="s">
        <v>8408</v>
      </c>
      <c r="D4840" s="90" t="s">
        <v>8426</v>
      </c>
    </row>
    <row r="4841" spans="1:4" s="176" customFormat="1" x14ac:dyDescent="0.3">
      <c r="A4841" s="89" t="s">
        <v>528</v>
      </c>
      <c r="B4841" s="90" t="s">
        <v>7686</v>
      </c>
      <c r="C4841" s="90" t="s">
        <v>8408</v>
      </c>
      <c r="D4841" s="90" t="s">
        <v>8427</v>
      </c>
    </row>
    <row r="4842" spans="1:4" s="176" customFormat="1" x14ac:dyDescent="0.3">
      <c r="A4842" s="89" t="s">
        <v>528</v>
      </c>
      <c r="B4842" s="90" t="s">
        <v>7686</v>
      </c>
      <c r="C4842" s="90" t="s">
        <v>8408</v>
      </c>
      <c r="D4842" s="90" t="s">
        <v>8428</v>
      </c>
    </row>
    <row r="4843" spans="1:4" s="176" customFormat="1" x14ac:dyDescent="0.3">
      <c r="A4843" s="89" t="s">
        <v>528</v>
      </c>
      <c r="B4843" s="90" t="s">
        <v>7686</v>
      </c>
      <c r="C4843" s="90" t="s">
        <v>8408</v>
      </c>
      <c r="D4843" s="90" t="s">
        <v>8429</v>
      </c>
    </row>
    <row r="4844" spans="1:4" s="176" customFormat="1" x14ac:dyDescent="0.3">
      <c r="A4844" s="89" t="s">
        <v>528</v>
      </c>
      <c r="B4844" s="90" t="s">
        <v>7686</v>
      </c>
      <c r="C4844" s="90" t="s">
        <v>8408</v>
      </c>
      <c r="D4844" s="90" t="s">
        <v>8430</v>
      </c>
    </row>
    <row r="4845" spans="1:4" s="176" customFormat="1" x14ac:dyDescent="0.3">
      <c r="A4845" s="89" t="s">
        <v>528</v>
      </c>
      <c r="B4845" s="90" t="s">
        <v>7686</v>
      </c>
      <c r="C4845" s="90" t="s">
        <v>8408</v>
      </c>
      <c r="D4845" s="90" t="s">
        <v>8431</v>
      </c>
    </row>
    <row r="4846" spans="1:4" s="176" customFormat="1" x14ac:dyDescent="0.3">
      <c r="A4846" s="89" t="s">
        <v>528</v>
      </c>
      <c r="B4846" s="90" t="s">
        <v>7686</v>
      </c>
      <c r="C4846" s="90" t="s">
        <v>8408</v>
      </c>
      <c r="D4846" s="90" t="s">
        <v>8432</v>
      </c>
    </row>
    <row r="4847" spans="1:4" s="176" customFormat="1" x14ac:dyDescent="0.3">
      <c r="A4847" s="89" t="s">
        <v>528</v>
      </c>
      <c r="B4847" s="90" t="s">
        <v>7686</v>
      </c>
      <c r="C4847" s="90" t="s">
        <v>8408</v>
      </c>
      <c r="D4847" s="90" t="s">
        <v>8433</v>
      </c>
    </row>
    <row r="4848" spans="1:4" s="176" customFormat="1" x14ac:dyDescent="0.3">
      <c r="A4848" s="89" t="s">
        <v>528</v>
      </c>
      <c r="B4848" s="90" t="s">
        <v>7686</v>
      </c>
      <c r="C4848" s="90" t="s">
        <v>8408</v>
      </c>
      <c r="D4848" s="90" t="s">
        <v>8434</v>
      </c>
    </row>
    <row r="4849" spans="1:4" s="176" customFormat="1" x14ac:dyDescent="0.3">
      <c r="A4849" s="89" t="s">
        <v>528</v>
      </c>
      <c r="B4849" s="90" t="s">
        <v>7686</v>
      </c>
      <c r="C4849" s="90" t="s">
        <v>8408</v>
      </c>
      <c r="D4849" s="90" t="s">
        <v>8435</v>
      </c>
    </row>
    <row r="4850" spans="1:4" s="176" customFormat="1" x14ac:dyDescent="0.3">
      <c r="A4850" s="89" t="s">
        <v>528</v>
      </c>
      <c r="B4850" s="90" t="s">
        <v>7686</v>
      </c>
      <c r="C4850" s="90" t="s">
        <v>8408</v>
      </c>
      <c r="D4850" s="90" t="s">
        <v>8436</v>
      </c>
    </row>
    <row r="4851" spans="1:4" s="176" customFormat="1" x14ac:dyDescent="0.3">
      <c r="A4851" s="89" t="s">
        <v>528</v>
      </c>
      <c r="B4851" s="90" t="s">
        <v>7686</v>
      </c>
      <c r="C4851" s="90" t="s">
        <v>8408</v>
      </c>
      <c r="D4851" s="90" t="s">
        <v>8437</v>
      </c>
    </row>
    <row r="4852" spans="1:4" s="176" customFormat="1" x14ac:dyDescent="0.3">
      <c r="A4852" s="89" t="s">
        <v>528</v>
      </c>
      <c r="B4852" s="90" t="s">
        <v>7686</v>
      </c>
      <c r="C4852" s="90" t="s">
        <v>8408</v>
      </c>
      <c r="D4852" s="90" t="s">
        <v>8438</v>
      </c>
    </row>
    <row r="4853" spans="1:4" s="176" customFormat="1" x14ac:dyDescent="0.3">
      <c r="A4853" s="89" t="s">
        <v>528</v>
      </c>
      <c r="B4853" s="90" t="s">
        <v>7686</v>
      </c>
      <c r="C4853" s="90" t="s">
        <v>8408</v>
      </c>
      <c r="D4853" s="90" t="s">
        <v>8439</v>
      </c>
    </row>
    <row r="4854" spans="1:4" s="176" customFormat="1" x14ac:dyDescent="0.3">
      <c r="A4854" s="89" t="s">
        <v>528</v>
      </c>
      <c r="B4854" s="90" t="s">
        <v>7686</v>
      </c>
      <c r="C4854" s="90" t="s">
        <v>8408</v>
      </c>
      <c r="D4854" s="90" t="s">
        <v>6459</v>
      </c>
    </row>
    <row r="4855" spans="1:4" s="176" customFormat="1" x14ac:dyDescent="0.3">
      <c r="A4855" s="89" t="s">
        <v>528</v>
      </c>
      <c r="B4855" s="90" t="s">
        <v>7686</v>
      </c>
      <c r="C4855" s="90" t="s">
        <v>8408</v>
      </c>
      <c r="D4855" s="90" t="s">
        <v>8440</v>
      </c>
    </row>
    <row r="4856" spans="1:4" s="176" customFormat="1" x14ac:dyDescent="0.3">
      <c r="A4856" s="89" t="s">
        <v>528</v>
      </c>
      <c r="B4856" s="90" t="s">
        <v>7686</v>
      </c>
      <c r="C4856" s="90" t="s">
        <v>8408</v>
      </c>
      <c r="D4856" s="90" t="s">
        <v>8441</v>
      </c>
    </row>
    <row r="4857" spans="1:4" s="176" customFormat="1" x14ac:dyDescent="0.3">
      <c r="A4857" s="89" t="s">
        <v>528</v>
      </c>
      <c r="B4857" s="90" t="s">
        <v>7686</v>
      </c>
      <c r="C4857" s="90" t="s">
        <v>8408</v>
      </c>
      <c r="D4857" s="90" t="s">
        <v>8442</v>
      </c>
    </row>
    <row r="4858" spans="1:4" s="176" customFormat="1" x14ac:dyDescent="0.3">
      <c r="A4858" s="89" t="s">
        <v>528</v>
      </c>
      <c r="B4858" s="90" t="s">
        <v>7686</v>
      </c>
      <c r="C4858" s="90" t="s">
        <v>8408</v>
      </c>
      <c r="D4858" s="90" t="s">
        <v>6851</v>
      </c>
    </row>
    <row r="4859" spans="1:4" s="176" customFormat="1" x14ac:dyDescent="0.3">
      <c r="A4859" s="89" t="s">
        <v>528</v>
      </c>
      <c r="B4859" s="90" t="s">
        <v>7686</v>
      </c>
      <c r="C4859" s="90" t="s">
        <v>8408</v>
      </c>
      <c r="D4859" s="90" t="s">
        <v>8443</v>
      </c>
    </row>
    <row r="4860" spans="1:4" s="176" customFormat="1" x14ac:dyDescent="0.3">
      <c r="A4860" s="89" t="s">
        <v>528</v>
      </c>
      <c r="B4860" s="90" t="s">
        <v>7686</v>
      </c>
      <c r="C4860" s="90" t="s">
        <v>8408</v>
      </c>
      <c r="D4860" s="90" t="s">
        <v>8444</v>
      </c>
    </row>
    <row r="4861" spans="1:4" s="176" customFormat="1" x14ac:dyDescent="0.3">
      <c r="A4861" s="89" t="s">
        <v>528</v>
      </c>
      <c r="B4861" s="90" t="s">
        <v>7686</v>
      </c>
      <c r="C4861" s="90" t="s">
        <v>8408</v>
      </c>
      <c r="D4861" s="90" t="s">
        <v>8445</v>
      </c>
    </row>
    <row r="4862" spans="1:4" s="176" customFormat="1" x14ac:dyDescent="0.3">
      <c r="A4862" s="89" t="s">
        <v>528</v>
      </c>
      <c r="B4862" s="90" t="s">
        <v>7686</v>
      </c>
      <c r="C4862" s="90" t="s">
        <v>8408</v>
      </c>
      <c r="D4862" s="90" t="s">
        <v>8408</v>
      </c>
    </row>
    <row r="4863" spans="1:4" s="176" customFormat="1" x14ac:dyDescent="0.3">
      <c r="A4863" s="89" t="s">
        <v>528</v>
      </c>
      <c r="B4863" s="90" t="s">
        <v>7686</v>
      </c>
      <c r="C4863" s="90" t="s">
        <v>8408</v>
      </c>
      <c r="D4863" s="90" t="s">
        <v>8446</v>
      </c>
    </row>
    <row r="4864" spans="1:4" s="176" customFormat="1" x14ac:dyDescent="0.3">
      <c r="A4864" s="89" t="s">
        <v>528</v>
      </c>
      <c r="B4864" s="90" t="s">
        <v>7686</v>
      </c>
      <c r="C4864" s="90" t="s">
        <v>8408</v>
      </c>
      <c r="D4864" s="90" t="s">
        <v>8447</v>
      </c>
    </row>
    <row r="4865" spans="1:4" s="176" customFormat="1" x14ac:dyDescent="0.3">
      <c r="A4865" s="89" t="s">
        <v>528</v>
      </c>
      <c r="B4865" s="90" t="s">
        <v>7686</v>
      </c>
      <c r="C4865" s="90" t="s">
        <v>8408</v>
      </c>
      <c r="D4865" s="90" t="s">
        <v>8448</v>
      </c>
    </row>
    <row r="4866" spans="1:4" s="176" customFormat="1" x14ac:dyDescent="0.3">
      <c r="A4866" s="89" t="s">
        <v>528</v>
      </c>
      <c r="B4866" s="90" t="s">
        <v>7686</v>
      </c>
      <c r="C4866" s="90" t="s">
        <v>8408</v>
      </c>
      <c r="D4866" s="90" t="s">
        <v>6220</v>
      </c>
    </row>
    <row r="4867" spans="1:4" s="176" customFormat="1" x14ac:dyDescent="0.3">
      <c r="A4867" s="89" t="s">
        <v>528</v>
      </c>
      <c r="B4867" s="90" t="s">
        <v>7686</v>
      </c>
      <c r="C4867" s="90" t="s">
        <v>8408</v>
      </c>
      <c r="D4867" s="90" t="s">
        <v>8449</v>
      </c>
    </row>
    <row r="4868" spans="1:4" s="176" customFormat="1" x14ac:dyDescent="0.3">
      <c r="A4868" s="89" t="s">
        <v>528</v>
      </c>
      <c r="B4868" s="90" t="s">
        <v>7686</v>
      </c>
      <c r="C4868" s="90" t="s">
        <v>8408</v>
      </c>
      <c r="D4868" s="90" t="s">
        <v>8450</v>
      </c>
    </row>
    <row r="4869" spans="1:4" s="176" customFormat="1" x14ac:dyDescent="0.3">
      <c r="A4869" s="89" t="s">
        <v>528</v>
      </c>
      <c r="B4869" s="90" t="s">
        <v>7686</v>
      </c>
      <c r="C4869" s="90" t="s">
        <v>8408</v>
      </c>
      <c r="D4869" s="90" t="s">
        <v>7182</v>
      </c>
    </row>
    <row r="4870" spans="1:4" s="176" customFormat="1" x14ac:dyDescent="0.3">
      <c r="A4870" s="89" t="s">
        <v>528</v>
      </c>
      <c r="B4870" s="90" t="s">
        <v>7686</v>
      </c>
      <c r="C4870" s="90" t="s">
        <v>8408</v>
      </c>
      <c r="D4870" s="90" t="s">
        <v>5083</v>
      </c>
    </row>
    <row r="4871" spans="1:4" s="176" customFormat="1" x14ac:dyDescent="0.3">
      <c r="A4871" s="89" t="s">
        <v>528</v>
      </c>
      <c r="B4871" s="90" t="s">
        <v>7686</v>
      </c>
      <c r="C4871" s="90" t="s">
        <v>8408</v>
      </c>
      <c r="D4871" s="90" t="s">
        <v>8451</v>
      </c>
    </row>
    <row r="4872" spans="1:4" s="176" customFormat="1" x14ac:dyDescent="0.3">
      <c r="A4872" s="89" t="s">
        <v>528</v>
      </c>
      <c r="B4872" s="90" t="s">
        <v>7686</v>
      </c>
      <c r="C4872" s="90" t="s">
        <v>8408</v>
      </c>
      <c r="D4872" s="90" t="s">
        <v>8452</v>
      </c>
    </row>
    <row r="4873" spans="1:4" s="176" customFormat="1" x14ac:dyDescent="0.3">
      <c r="A4873" s="89" t="s">
        <v>528</v>
      </c>
      <c r="B4873" s="90" t="s">
        <v>7686</v>
      </c>
      <c r="C4873" s="90" t="s">
        <v>8408</v>
      </c>
      <c r="D4873" s="90" t="s">
        <v>8453</v>
      </c>
    </row>
    <row r="4874" spans="1:4" s="176" customFormat="1" x14ac:dyDescent="0.3">
      <c r="A4874" s="89" t="s">
        <v>528</v>
      </c>
      <c r="B4874" s="90" t="s">
        <v>7686</v>
      </c>
      <c r="C4874" s="90" t="s">
        <v>8454</v>
      </c>
      <c r="D4874" s="90" t="s">
        <v>8455</v>
      </c>
    </row>
    <row r="4875" spans="1:4" s="176" customFormat="1" x14ac:dyDescent="0.3">
      <c r="A4875" s="89" t="s">
        <v>528</v>
      </c>
      <c r="B4875" s="90" t="s">
        <v>7686</v>
      </c>
      <c r="C4875" s="90" t="s">
        <v>8454</v>
      </c>
      <c r="D4875" s="90" t="s">
        <v>8456</v>
      </c>
    </row>
    <row r="4876" spans="1:4" s="176" customFormat="1" x14ac:dyDescent="0.3">
      <c r="A4876" s="89" t="s">
        <v>528</v>
      </c>
      <c r="B4876" s="90" t="s">
        <v>7686</v>
      </c>
      <c r="C4876" s="90" t="s">
        <v>8454</v>
      </c>
      <c r="D4876" s="90" t="s">
        <v>8457</v>
      </c>
    </row>
    <row r="4877" spans="1:4" s="176" customFormat="1" x14ac:dyDescent="0.3">
      <c r="A4877" s="89" t="s">
        <v>530</v>
      </c>
      <c r="B4877" s="90" t="s">
        <v>8458</v>
      </c>
      <c r="C4877" s="90" t="s">
        <v>8459</v>
      </c>
      <c r="D4877" s="90" t="s">
        <v>8459</v>
      </c>
    </row>
    <row r="4878" spans="1:4" s="176" customFormat="1" x14ac:dyDescent="0.3">
      <c r="A4878" s="89" t="s">
        <v>530</v>
      </c>
      <c r="B4878" s="90" t="s">
        <v>8458</v>
      </c>
      <c r="C4878" s="90" t="s">
        <v>8459</v>
      </c>
      <c r="D4878" s="90" t="s">
        <v>8460</v>
      </c>
    </row>
    <row r="4879" spans="1:4" s="176" customFormat="1" x14ac:dyDescent="0.3">
      <c r="A4879" s="89" t="s">
        <v>530</v>
      </c>
      <c r="B4879" s="90" t="s">
        <v>8458</v>
      </c>
      <c r="C4879" s="90" t="s">
        <v>8459</v>
      </c>
      <c r="D4879" s="90" t="s">
        <v>8461</v>
      </c>
    </row>
    <row r="4880" spans="1:4" s="176" customFormat="1" x14ac:dyDescent="0.3">
      <c r="A4880" s="89" t="s">
        <v>530</v>
      </c>
      <c r="B4880" s="90" t="s">
        <v>8458</v>
      </c>
      <c r="C4880" s="90" t="s">
        <v>8459</v>
      </c>
      <c r="D4880" s="90" t="s">
        <v>4512</v>
      </c>
    </row>
    <row r="4881" spans="1:4" s="176" customFormat="1" x14ac:dyDescent="0.3">
      <c r="A4881" s="89" t="s">
        <v>530</v>
      </c>
      <c r="B4881" s="90" t="s">
        <v>8458</v>
      </c>
      <c r="C4881" s="90" t="s">
        <v>8459</v>
      </c>
      <c r="D4881" s="90" t="s">
        <v>8462</v>
      </c>
    </row>
    <row r="4882" spans="1:4" s="176" customFormat="1" x14ac:dyDescent="0.3">
      <c r="A4882" s="89" t="s">
        <v>530</v>
      </c>
      <c r="B4882" s="90" t="s">
        <v>8458</v>
      </c>
      <c r="C4882" s="90" t="s">
        <v>8459</v>
      </c>
      <c r="D4882" s="90" t="s">
        <v>8463</v>
      </c>
    </row>
    <row r="4883" spans="1:4" s="176" customFormat="1" x14ac:dyDescent="0.3">
      <c r="A4883" s="89" t="s">
        <v>530</v>
      </c>
      <c r="B4883" s="90" t="s">
        <v>8458</v>
      </c>
      <c r="C4883" s="90" t="s">
        <v>8459</v>
      </c>
      <c r="D4883" s="90" t="s">
        <v>8464</v>
      </c>
    </row>
    <row r="4884" spans="1:4" s="176" customFormat="1" x14ac:dyDescent="0.3">
      <c r="A4884" s="89" t="s">
        <v>530</v>
      </c>
      <c r="B4884" s="90" t="s">
        <v>8458</v>
      </c>
      <c r="C4884" s="90" t="s">
        <v>8459</v>
      </c>
      <c r="D4884" s="90" t="s">
        <v>8465</v>
      </c>
    </row>
    <row r="4885" spans="1:4" s="176" customFormat="1" x14ac:dyDescent="0.3">
      <c r="A4885" s="89" t="s">
        <v>530</v>
      </c>
      <c r="B4885" s="90" t="s">
        <v>8458</v>
      </c>
      <c r="C4885" s="90" t="s">
        <v>8459</v>
      </c>
      <c r="D4885" s="90" t="s">
        <v>8466</v>
      </c>
    </row>
    <row r="4886" spans="1:4" s="176" customFormat="1" x14ac:dyDescent="0.3">
      <c r="A4886" s="89" t="s">
        <v>530</v>
      </c>
      <c r="B4886" s="90" t="s">
        <v>8458</v>
      </c>
      <c r="C4886" s="90" t="s">
        <v>8459</v>
      </c>
      <c r="D4886" s="90" t="s">
        <v>8467</v>
      </c>
    </row>
    <row r="4887" spans="1:4" s="176" customFormat="1" x14ac:dyDescent="0.3">
      <c r="A4887" s="89" t="s">
        <v>530</v>
      </c>
      <c r="B4887" s="90" t="s">
        <v>8458</v>
      </c>
      <c r="C4887" s="90" t="s">
        <v>8468</v>
      </c>
      <c r="D4887" s="90" t="s">
        <v>8469</v>
      </c>
    </row>
    <row r="4888" spans="1:4" s="176" customFormat="1" x14ac:dyDescent="0.3">
      <c r="A4888" s="89" t="s">
        <v>530</v>
      </c>
      <c r="B4888" s="90" t="s">
        <v>8458</v>
      </c>
      <c r="C4888" s="90" t="s">
        <v>8468</v>
      </c>
      <c r="D4888" s="90" t="s">
        <v>8470</v>
      </c>
    </row>
    <row r="4889" spans="1:4" s="176" customFormat="1" x14ac:dyDescent="0.3">
      <c r="A4889" s="89" t="s">
        <v>530</v>
      </c>
      <c r="B4889" s="90" t="s">
        <v>8458</v>
      </c>
      <c r="C4889" s="90" t="s">
        <v>8468</v>
      </c>
      <c r="D4889" s="90" t="s">
        <v>8471</v>
      </c>
    </row>
    <row r="4890" spans="1:4" s="176" customFormat="1" x14ac:dyDescent="0.3">
      <c r="A4890" s="89" t="s">
        <v>530</v>
      </c>
      <c r="B4890" s="90" t="s">
        <v>8458</v>
      </c>
      <c r="C4890" s="90" t="s">
        <v>8468</v>
      </c>
      <c r="D4890" s="90" t="s">
        <v>8472</v>
      </c>
    </row>
    <row r="4891" spans="1:4" s="176" customFormat="1" x14ac:dyDescent="0.3">
      <c r="A4891" s="89" t="s">
        <v>530</v>
      </c>
      <c r="B4891" s="90" t="s">
        <v>8458</v>
      </c>
      <c r="C4891" s="90" t="s">
        <v>8468</v>
      </c>
      <c r="D4891" s="90" t="s">
        <v>8473</v>
      </c>
    </row>
    <row r="4892" spans="1:4" s="176" customFormat="1" x14ac:dyDescent="0.3">
      <c r="A4892" s="89" t="s">
        <v>530</v>
      </c>
      <c r="B4892" s="90" t="s">
        <v>8458</v>
      </c>
      <c r="C4892" s="90" t="s">
        <v>8468</v>
      </c>
      <c r="D4892" s="90" t="s">
        <v>8474</v>
      </c>
    </row>
    <row r="4893" spans="1:4" s="176" customFormat="1" x14ac:dyDescent="0.3">
      <c r="A4893" s="89" t="s">
        <v>530</v>
      </c>
      <c r="B4893" s="90" t="s">
        <v>8458</v>
      </c>
      <c r="C4893" s="90" t="s">
        <v>8468</v>
      </c>
      <c r="D4893" s="90" t="s">
        <v>8475</v>
      </c>
    </row>
    <row r="4894" spans="1:4" s="176" customFormat="1" x14ac:dyDescent="0.3">
      <c r="A4894" s="89" t="s">
        <v>530</v>
      </c>
      <c r="B4894" s="90" t="s">
        <v>8458</v>
      </c>
      <c r="C4894" s="90" t="s">
        <v>8468</v>
      </c>
      <c r="D4894" s="90" t="s">
        <v>7429</v>
      </c>
    </row>
    <row r="4895" spans="1:4" s="176" customFormat="1" x14ac:dyDescent="0.3">
      <c r="A4895" s="89" t="s">
        <v>530</v>
      </c>
      <c r="B4895" s="90" t="s">
        <v>8458</v>
      </c>
      <c r="C4895" s="90" t="s">
        <v>8468</v>
      </c>
      <c r="D4895" s="90" t="s">
        <v>8476</v>
      </c>
    </row>
    <row r="4896" spans="1:4" s="176" customFormat="1" x14ac:dyDescent="0.3">
      <c r="A4896" s="89" t="s">
        <v>530</v>
      </c>
      <c r="B4896" s="90" t="s">
        <v>8458</v>
      </c>
      <c r="C4896" s="90" t="s">
        <v>8468</v>
      </c>
      <c r="D4896" s="90" t="s">
        <v>8477</v>
      </c>
    </row>
    <row r="4897" spans="1:4" s="176" customFormat="1" x14ac:dyDescent="0.3">
      <c r="A4897" s="89" t="s">
        <v>530</v>
      </c>
      <c r="B4897" s="90" t="s">
        <v>8458</v>
      </c>
      <c r="C4897" s="90" t="s">
        <v>8468</v>
      </c>
      <c r="D4897" s="90" t="s">
        <v>8478</v>
      </c>
    </row>
    <row r="4898" spans="1:4" s="176" customFormat="1" x14ac:dyDescent="0.3">
      <c r="A4898" s="89" t="s">
        <v>530</v>
      </c>
      <c r="B4898" s="90" t="s">
        <v>8458</v>
      </c>
      <c r="C4898" s="90" t="s">
        <v>8468</v>
      </c>
      <c r="D4898" s="90" t="s">
        <v>8479</v>
      </c>
    </row>
    <row r="4899" spans="1:4" s="176" customFormat="1" x14ac:dyDescent="0.3">
      <c r="A4899" s="89" t="s">
        <v>530</v>
      </c>
      <c r="B4899" s="90" t="s">
        <v>8458</v>
      </c>
      <c r="C4899" s="90" t="s">
        <v>8468</v>
      </c>
      <c r="D4899" s="90" t="s">
        <v>8480</v>
      </c>
    </row>
    <row r="4900" spans="1:4" s="176" customFormat="1" x14ac:dyDescent="0.3">
      <c r="A4900" s="89" t="s">
        <v>530</v>
      </c>
      <c r="B4900" s="90" t="s">
        <v>8458</v>
      </c>
      <c r="C4900" s="90" t="s">
        <v>8468</v>
      </c>
      <c r="D4900" s="90" t="s">
        <v>8481</v>
      </c>
    </row>
    <row r="4901" spans="1:4" s="176" customFormat="1" x14ac:dyDescent="0.3">
      <c r="A4901" s="89" t="s">
        <v>530</v>
      </c>
      <c r="B4901" s="90" t="s">
        <v>8458</v>
      </c>
      <c r="C4901" s="90" t="s">
        <v>8468</v>
      </c>
      <c r="D4901" s="90" t="s">
        <v>8482</v>
      </c>
    </row>
    <row r="4902" spans="1:4" s="176" customFormat="1" x14ac:dyDescent="0.3">
      <c r="A4902" s="89" t="s">
        <v>530</v>
      </c>
      <c r="B4902" s="90" t="s">
        <v>8458</v>
      </c>
      <c r="C4902" s="90" t="s">
        <v>8468</v>
      </c>
      <c r="D4902" s="90" t="s">
        <v>8483</v>
      </c>
    </row>
    <row r="4903" spans="1:4" s="176" customFormat="1" x14ac:dyDescent="0.3">
      <c r="A4903" s="89" t="s">
        <v>530</v>
      </c>
      <c r="B4903" s="90" t="s">
        <v>8458</v>
      </c>
      <c r="C4903" s="90" t="s">
        <v>8468</v>
      </c>
      <c r="D4903" s="90" t="s">
        <v>8484</v>
      </c>
    </row>
    <row r="4904" spans="1:4" s="176" customFormat="1" x14ac:dyDescent="0.3">
      <c r="A4904" s="89" t="s">
        <v>530</v>
      </c>
      <c r="B4904" s="90" t="s">
        <v>8458</v>
      </c>
      <c r="C4904" s="90" t="s">
        <v>8468</v>
      </c>
      <c r="D4904" s="90" t="s">
        <v>8485</v>
      </c>
    </row>
    <row r="4905" spans="1:4" s="176" customFormat="1" x14ac:dyDescent="0.3">
      <c r="A4905" s="89" t="s">
        <v>530</v>
      </c>
      <c r="B4905" s="90" t="s">
        <v>8458</v>
      </c>
      <c r="C4905" s="90" t="s">
        <v>8468</v>
      </c>
      <c r="D4905" s="90" t="s">
        <v>8486</v>
      </c>
    </row>
    <row r="4906" spans="1:4" s="176" customFormat="1" x14ac:dyDescent="0.3">
      <c r="A4906" s="89" t="s">
        <v>530</v>
      </c>
      <c r="B4906" s="90" t="s">
        <v>8458</v>
      </c>
      <c r="C4906" s="90" t="s">
        <v>8468</v>
      </c>
      <c r="D4906" s="90" t="s">
        <v>8487</v>
      </c>
    </row>
    <row r="4907" spans="1:4" s="176" customFormat="1" x14ac:dyDescent="0.3">
      <c r="A4907" s="89" t="s">
        <v>530</v>
      </c>
      <c r="B4907" s="90" t="s">
        <v>8458</v>
      </c>
      <c r="C4907" s="90" t="s">
        <v>8468</v>
      </c>
      <c r="D4907" s="90" t="s">
        <v>8488</v>
      </c>
    </row>
    <row r="4908" spans="1:4" s="176" customFormat="1" x14ac:dyDescent="0.3">
      <c r="A4908" s="89" t="s">
        <v>530</v>
      </c>
      <c r="B4908" s="90" t="s">
        <v>8458</v>
      </c>
      <c r="C4908" s="90" t="s">
        <v>8468</v>
      </c>
      <c r="D4908" s="90" t="s">
        <v>8489</v>
      </c>
    </row>
    <row r="4909" spans="1:4" s="176" customFormat="1" x14ac:dyDescent="0.3">
      <c r="A4909" s="89" t="s">
        <v>530</v>
      </c>
      <c r="B4909" s="90" t="s">
        <v>8458</v>
      </c>
      <c r="C4909" s="90" t="s">
        <v>8468</v>
      </c>
      <c r="D4909" s="90" t="s">
        <v>8490</v>
      </c>
    </row>
    <row r="4910" spans="1:4" s="176" customFormat="1" x14ac:dyDescent="0.3">
      <c r="A4910" s="89" t="s">
        <v>530</v>
      </c>
      <c r="B4910" s="90" t="s">
        <v>8458</v>
      </c>
      <c r="C4910" s="90" t="s">
        <v>8468</v>
      </c>
      <c r="D4910" s="90" t="s">
        <v>8491</v>
      </c>
    </row>
    <row r="4911" spans="1:4" s="176" customFormat="1" x14ac:dyDescent="0.3">
      <c r="A4911" s="89" t="s">
        <v>530</v>
      </c>
      <c r="B4911" s="90" t="s">
        <v>8458</v>
      </c>
      <c r="C4911" s="90" t="s">
        <v>8492</v>
      </c>
      <c r="D4911" s="90" t="s">
        <v>8493</v>
      </c>
    </row>
    <row r="4912" spans="1:4" s="176" customFormat="1" x14ac:dyDescent="0.3">
      <c r="A4912" s="89" t="s">
        <v>530</v>
      </c>
      <c r="B4912" s="90" t="s">
        <v>8458</v>
      </c>
      <c r="C4912" s="90" t="s">
        <v>8492</v>
      </c>
      <c r="D4912" s="90" t="s">
        <v>8494</v>
      </c>
    </row>
    <row r="4913" spans="1:4" s="176" customFormat="1" x14ac:dyDescent="0.3">
      <c r="A4913" s="89" t="s">
        <v>530</v>
      </c>
      <c r="B4913" s="90" t="s">
        <v>8458</v>
      </c>
      <c r="C4913" s="90" t="s">
        <v>8492</v>
      </c>
      <c r="D4913" s="90" t="s">
        <v>8495</v>
      </c>
    </row>
    <row r="4914" spans="1:4" s="176" customFormat="1" x14ac:dyDescent="0.3">
      <c r="A4914" s="89" t="s">
        <v>530</v>
      </c>
      <c r="B4914" s="90" t="s">
        <v>8458</v>
      </c>
      <c r="C4914" s="90" t="s">
        <v>8492</v>
      </c>
      <c r="D4914" s="90" t="s">
        <v>8496</v>
      </c>
    </row>
    <row r="4915" spans="1:4" s="176" customFormat="1" x14ac:dyDescent="0.3">
      <c r="A4915" s="89" t="s">
        <v>530</v>
      </c>
      <c r="B4915" s="90" t="s">
        <v>8458</v>
      </c>
      <c r="C4915" s="90" t="s">
        <v>8492</v>
      </c>
      <c r="D4915" s="90" t="s">
        <v>8492</v>
      </c>
    </row>
    <row r="4916" spans="1:4" s="176" customFormat="1" x14ac:dyDescent="0.3">
      <c r="A4916" s="89" t="s">
        <v>530</v>
      </c>
      <c r="B4916" s="90" t="s">
        <v>8458</v>
      </c>
      <c r="C4916" s="90" t="s">
        <v>8492</v>
      </c>
      <c r="D4916" s="90" t="s">
        <v>7085</v>
      </c>
    </row>
    <row r="4917" spans="1:4" s="176" customFormat="1" x14ac:dyDescent="0.3">
      <c r="A4917" s="89" t="s">
        <v>530</v>
      </c>
      <c r="B4917" s="90" t="s">
        <v>8458</v>
      </c>
      <c r="C4917" s="90" t="s">
        <v>8492</v>
      </c>
      <c r="D4917" s="90" t="s">
        <v>8228</v>
      </c>
    </row>
    <row r="4918" spans="1:4" s="176" customFormat="1" x14ac:dyDescent="0.3">
      <c r="A4918" s="89" t="s">
        <v>530</v>
      </c>
      <c r="B4918" s="90" t="s">
        <v>8458</v>
      </c>
      <c r="C4918" s="90" t="s">
        <v>8492</v>
      </c>
      <c r="D4918" s="90" t="s">
        <v>5809</v>
      </c>
    </row>
    <row r="4919" spans="1:4" s="176" customFormat="1" x14ac:dyDescent="0.3">
      <c r="A4919" s="89" t="s">
        <v>530</v>
      </c>
      <c r="B4919" s="90" t="s">
        <v>8458</v>
      </c>
      <c r="C4919" s="90" t="s">
        <v>8492</v>
      </c>
      <c r="D4919" s="90" t="s">
        <v>4327</v>
      </c>
    </row>
    <row r="4920" spans="1:4" s="176" customFormat="1" x14ac:dyDescent="0.3">
      <c r="A4920" s="89" t="s">
        <v>530</v>
      </c>
      <c r="B4920" s="90" t="s">
        <v>8458</v>
      </c>
      <c r="C4920" s="90" t="s">
        <v>8492</v>
      </c>
      <c r="D4920" s="90" t="s">
        <v>8497</v>
      </c>
    </row>
    <row r="4921" spans="1:4" s="176" customFormat="1" x14ac:dyDescent="0.3">
      <c r="A4921" s="89" t="s">
        <v>530</v>
      </c>
      <c r="B4921" s="90" t="s">
        <v>8458</v>
      </c>
      <c r="C4921" s="90" t="s">
        <v>8492</v>
      </c>
      <c r="D4921" s="90" t="s">
        <v>8498</v>
      </c>
    </row>
    <row r="4922" spans="1:4" s="176" customFormat="1" x14ac:dyDescent="0.3">
      <c r="A4922" s="89" t="s">
        <v>530</v>
      </c>
      <c r="B4922" s="90" t="s">
        <v>8458</v>
      </c>
      <c r="C4922" s="90" t="s">
        <v>8492</v>
      </c>
      <c r="D4922" s="90" t="s">
        <v>8499</v>
      </c>
    </row>
    <row r="4923" spans="1:4" s="176" customFormat="1" x14ac:dyDescent="0.3">
      <c r="A4923" s="89" t="s">
        <v>530</v>
      </c>
      <c r="B4923" s="90" t="s">
        <v>8458</v>
      </c>
      <c r="C4923" s="90" t="s">
        <v>8492</v>
      </c>
      <c r="D4923" s="90" t="s">
        <v>7777</v>
      </c>
    </row>
    <row r="4924" spans="1:4" s="176" customFormat="1" x14ac:dyDescent="0.3">
      <c r="A4924" s="89" t="s">
        <v>530</v>
      </c>
      <c r="B4924" s="90" t="s">
        <v>8458</v>
      </c>
      <c r="C4924" s="90" t="s">
        <v>8492</v>
      </c>
      <c r="D4924" s="90" t="s">
        <v>8500</v>
      </c>
    </row>
    <row r="4925" spans="1:4" s="176" customFormat="1" x14ac:dyDescent="0.3">
      <c r="A4925" s="89" t="s">
        <v>530</v>
      </c>
      <c r="B4925" s="90" t="s">
        <v>8458</v>
      </c>
      <c r="C4925" s="90" t="s">
        <v>8492</v>
      </c>
      <c r="D4925" s="90" t="s">
        <v>5685</v>
      </c>
    </row>
    <row r="4926" spans="1:4" s="176" customFormat="1" x14ac:dyDescent="0.3">
      <c r="A4926" s="89" t="s">
        <v>530</v>
      </c>
      <c r="B4926" s="90" t="s">
        <v>8458</v>
      </c>
      <c r="C4926" s="90" t="s">
        <v>8492</v>
      </c>
      <c r="D4926" s="90" t="s">
        <v>8501</v>
      </c>
    </row>
    <row r="4927" spans="1:4" s="176" customFormat="1" x14ac:dyDescent="0.3">
      <c r="A4927" s="89" t="s">
        <v>530</v>
      </c>
      <c r="B4927" s="90" t="s">
        <v>8458</v>
      </c>
      <c r="C4927" s="90" t="s">
        <v>8492</v>
      </c>
      <c r="D4927" s="90" t="s">
        <v>8502</v>
      </c>
    </row>
    <row r="4928" spans="1:4" s="176" customFormat="1" x14ac:dyDescent="0.3">
      <c r="A4928" s="89" t="s">
        <v>530</v>
      </c>
      <c r="B4928" s="90" t="s">
        <v>8458</v>
      </c>
      <c r="C4928" s="90" t="s">
        <v>8492</v>
      </c>
      <c r="D4928" s="90" t="s">
        <v>8503</v>
      </c>
    </row>
    <row r="4929" spans="1:4" s="176" customFormat="1" x14ac:dyDescent="0.3">
      <c r="A4929" s="89" t="s">
        <v>530</v>
      </c>
      <c r="B4929" s="90" t="s">
        <v>8458</v>
      </c>
      <c r="C4929" s="90" t="s">
        <v>8492</v>
      </c>
      <c r="D4929" s="90" t="s">
        <v>8504</v>
      </c>
    </row>
    <row r="4930" spans="1:4" s="176" customFormat="1" x14ac:dyDescent="0.3">
      <c r="A4930" s="89" t="s">
        <v>530</v>
      </c>
      <c r="B4930" s="90" t="s">
        <v>8458</v>
      </c>
      <c r="C4930" s="90" t="s">
        <v>8492</v>
      </c>
      <c r="D4930" s="90" t="s">
        <v>8505</v>
      </c>
    </row>
    <row r="4931" spans="1:4" s="176" customFormat="1" x14ac:dyDescent="0.3">
      <c r="A4931" s="89" t="s">
        <v>530</v>
      </c>
      <c r="B4931" s="90" t="s">
        <v>8458</v>
      </c>
      <c r="C4931" s="90" t="s">
        <v>8492</v>
      </c>
      <c r="D4931" s="90" t="s">
        <v>8506</v>
      </c>
    </row>
    <row r="4932" spans="1:4" s="176" customFormat="1" x14ac:dyDescent="0.3">
      <c r="A4932" s="89" t="s">
        <v>530</v>
      </c>
      <c r="B4932" s="90" t="s">
        <v>8458</v>
      </c>
      <c r="C4932" s="90" t="s">
        <v>8492</v>
      </c>
      <c r="D4932" s="90" t="s">
        <v>8507</v>
      </c>
    </row>
    <row r="4933" spans="1:4" s="176" customFormat="1" x14ac:dyDescent="0.3">
      <c r="A4933" s="89" t="s">
        <v>530</v>
      </c>
      <c r="B4933" s="90" t="s">
        <v>8458</v>
      </c>
      <c r="C4933" s="90" t="s">
        <v>8492</v>
      </c>
      <c r="D4933" s="90" t="s">
        <v>8508</v>
      </c>
    </row>
    <row r="4934" spans="1:4" s="176" customFormat="1" x14ac:dyDescent="0.3">
      <c r="A4934" s="89" t="s">
        <v>530</v>
      </c>
      <c r="B4934" s="90" t="s">
        <v>8458</v>
      </c>
      <c r="C4934" s="90" t="s">
        <v>8492</v>
      </c>
      <c r="D4934" s="90" t="s">
        <v>8509</v>
      </c>
    </row>
    <row r="4935" spans="1:4" s="176" customFormat="1" x14ac:dyDescent="0.3">
      <c r="A4935" s="89" t="s">
        <v>530</v>
      </c>
      <c r="B4935" s="90" t="s">
        <v>8458</v>
      </c>
      <c r="C4935" s="90" t="s">
        <v>8492</v>
      </c>
      <c r="D4935" s="90" t="s">
        <v>8510</v>
      </c>
    </row>
    <row r="4936" spans="1:4" s="176" customFormat="1" x14ac:dyDescent="0.3">
      <c r="A4936" s="89" t="s">
        <v>530</v>
      </c>
      <c r="B4936" s="90" t="s">
        <v>8458</v>
      </c>
      <c r="C4936" s="90" t="s">
        <v>8492</v>
      </c>
      <c r="D4936" s="90" t="s">
        <v>8511</v>
      </c>
    </row>
    <row r="4937" spans="1:4" s="176" customFormat="1" x14ac:dyDescent="0.3">
      <c r="A4937" s="89" t="s">
        <v>530</v>
      </c>
      <c r="B4937" s="90" t="s">
        <v>8458</v>
      </c>
      <c r="C4937" s="90" t="s">
        <v>8492</v>
      </c>
      <c r="D4937" s="90" t="s">
        <v>8512</v>
      </c>
    </row>
    <row r="4938" spans="1:4" s="176" customFormat="1" x14ac:dyDescent="0.3">
      <c r="A4938" s="89" t="s">
        <v>530</v>
      </c>
      <c r="B4938" s="90" t="s">
        <v>8458</v>
      </c>
      <c r="C4938" s="90" t="s">
        <v>8492</v>
      </c>
      <c r="D4938" s="90" t="s">
        <v>8513</v>
      </c>
    </row>
    <row r="4939" spans="1:4" s="176" customFormat="1" x14ac:dyDescent="0.3">
      <c r="A4939" s="89" t="s">
        <v>530</v>
      </c>
      <c r="B4939" s="90" t="s">
        <v>8458</v>
      </c>
      <c r="C4939" s="90" t="s">
        <v>8492</v>
      </c>
      <c r="D4939" s="90" t="s">
        <v>8514</v>
      </c>
    </row>
    <row r="4940" spans="1:4" s="176" customFormat="1" x14ac:dyDescent="0.3">
      <c r="A4940" s="89" t="s">
        <v>530</v>
      </c>
      <c r="B4940" s="90" t="s">
        <v>8458</v>
      </c>
      <c r="C4940" s="90" t="s">
        <v>8492</v>
      </c>
      <c r="D4940" s="90" t="s">
        <v>8515</v>
      </c>
    </row>
    <row r="4941" spans="1:4" s="176" customFormat="1" x14ac:dyDescent="0.3">
      <c r="A4941" s="89" t="s">
        <v>530</v>
      </c>
      <c r="B4941" s="90" t="s">
        <v>8458</v>
      </c>
      <c r="C4941" s="90" t="s">
        <v>8516</v>
      </c>
      <c r="D4941" s="90" t="s">
        <v>8517</v>
      </c>
    </row>
    <row r="4942" spans="1:4" s="176" customFormat="1" x14ac:dyDescent="0.3">
      <c r="A4942" s="89" t="s">
        <v>530</v>
      </c>
      <c r="B4942" s="90" t="s">
        <v>8458</v>
      </c>
      <c r="C4942" s="90" t="s">
        <v>8516</v>
      </c>
      <c r="D4942" s="90" t="s">
        <v>8518</v>
      </c>
    </row>
    <row r="4943" spans="1:4" s="176" customFormat="1" x14ac:dyDescent="0.3">
      <c r="A4943" s="89" t="s">
        <v>530</v>
      </c>
      <c r="B4943" s="90" t="s">
        <v>8458</v>
      </c>
      <c r="C4943" s="90" t="s">
        <v>8516</v>
      </c>
      <c r="D4943" s="90" t="s">
        <v>8519</v>
      </c>
    </row>
    <row r="4944" spans="1:4" s="176" customFormat="1" x14ac:dyDescent="0.3">
      <c r="A4944" s="89" t="s">
        <v>530</v>
      </c>
      <c r="B4944" s="90" t="s">
        <v>8458</v>
      </c>
      <c r="C4944" s="90" t="s">
        <v>8516</v>
      </c>
      <c r="D4944" s="90" t="s">
        <v>8520</v>
      </c>
    </row>
    <row r="4945" spans="1:4" s="176" customFormat="1" x14ac:dyDescent="0.3">
      <c r="A4945" s="89" t="s">
        <v>530</v>
      </c>
      <c r="B4945" s="90" t="s">
        <v>8458</v>
      </c>
      <c r="C4945" s="90" t="s">
        <v>8516</v>
      </c>
      <c r="D4945" s="90" t="s">
        <v>8521</v>
      </c>
    </row>
    <row r="4946" spans="1:4" s="176" customFormat="1" x14ac:dyDescent="0.3">
      <c r="A4946" s="89" t="s">
        <v>530</v>
      </c>
      <c r="B4946" s="90" t="s">
        <v>8458</v>
      </c>
      <c r="C4946" s="90" t="s">
        <v>8516</v>
      </c>
      <c r="D4946" s="90" t="s">
        <v>8522</v>
      </c>
    </row>
    <row r="4947" spans="1:4" s="176" customFormat="1" x14ac:dyDescent="0.3">
      <c r="A4947" s="89" t="s">
        <v>530</v>
      </c>
      <c r="B4947" s="90" t="s">
        <v>8458</v>
      </c>
      <c r="C4947" s="90" t="s">
        <v>8516</v>
      </c>
      <c r="D4947" s="90" t="s">
        <v>5827</v>
      </c>
    </row>
    <row r="4948" spans="1:4" s="176" customFormat="1" x14ac:dyDescent="0.3">
      <c r="A4948" s="89" t="s">
        <v>530</v>
      </c>
      <c r="B4948" s="90" t="s">
        <v>8458</v>
      </c>
      <c r="C4948" s="90" t="s">
        <v>8516</v>
      </c>
      <c r="D4948" s="90" t="s">
        <v>8523</v>
      </c>
    </row>
    <row r="4949" spans="1:4" s="176" customFormat="1" x14ac:dyDescent="0.3">
      <c r="A4949" s="89" t="s">
        <v>530</v>
      </c>
      <c r="B4949" s="90" t="s">
        <v>8458</v>
      </c>
      <c r="C4949" s="90" t="s">
        <v>8516</v>
      </c>
      <c r="D4949" s="90" t="s">
        <v>8524</v>
      </c>
    </row>
    <row r="4950" spans="1:4" s="176" customFormat="1" x14ac:dyDescent="0.3">
      <c r="A4950" s="89" t="s">
        <v>530</v>
      </c>
      <c r="B4950" s="90" t="s">
        <v>8458</v>
      </c>
      <c r="C4950" s="90" t="s">
        <v>8516</v>
      </c>
      <c r="D4950" s="90" t="s">
        <v>7090</v>
      </c>
    </row>
    <row r="4951" spans="1:4" s="176" customFormat="1" x14ac:dyDescent="0.3">
      <c r="A4951" s="89" t="s">
        <v>530</v>
      </c>
      <c r="B4951" s="90" t="s">
        <v>8458</v>
      </c>
      <c r="C4951" s="90" t="s">
        <v>8516</v>
      </c>
      <c r="D4951" s="90" t="s">
        <v>8525</v>
      </c>
    </row>
    <row r="4952" spans="1:4" s="176" customFormat="1" x14ac:dyDescent="0.3">
      <c r="A4952" s="89" t="s">
        <v>530</v>
      </c>
      <c r="B4952" s="90" t="s">
        <v>8458</v>
      </c>
      <c r="C4952" s="90" t="s">
        <v>8516</v>
      </c>
      <c r="D4952" s="90" t="s">
        <v>8526</v>
      </c>
    </row>
    <row r="4953" spans="1:4" s="176" customFormat="1" x14ac:dyDescent="0.3">
      <c r="A4953" s="89" t="s">
        <v>530</v>
      </c>
      <c r="B4953" s="90" t="s">
        <v>8458</v>
      </c>
      <c r="C4953" s="90" t="s">
        <v>8516</v>
      </c>
      <c r="D4953" s="90" t="s">
        <v>8527</v>
      </c>
    </row>
    <row r="4954" spans="1:4" s="176" customFormat="1" x14ac:dyDescent="0.3">
      <c r="A4954" s="89" t="s">
        <v>530</v>
      </c>
      <c r="B4954" s="90" t="s">
        <v>8458</v>
      </c>
      <c r="C4954" s="90" t="s">
        <v>8516</v>
      </c>
      <c r="D4954" s="90" t="s">
        <v>4484</v>
      </c>
    </row>
    <row r="4955" spans="1:4" s="176" customFormat="1" x14ac:dyDescent="0.3">
      <c r="A4955" s="89" t="s">
        <v>530</v>
      </c>
      <c r="B4955" s="90" t="s">
        <v>8458</v>
      </c>
      <c r="C4955" s="90" t="s">
        <v>8516</v>
      </c>
      <c r="D4955" s="90" t="s">
        <v>8528</v>
      </c>
    </row>
    <row r="4956" spans="1:4" s="176" customFormat="1" x14ac:dyDescent="0.3">
      <c r="A4956" s="89" t="s">
        <v>530</v>
      </c>
      <c r="B4956" s="90" t="s">
        <v>8458</v>
      </c>
      <c r="C4956" s="90" t="s">
        <v>8516</v>
      </c>
      <c r="D4956" s="90" t="s">
        <v>6269</v>
      </c>
    </row>
    <row r="4957" spans="1:4" s="176" customFormat="1" x14ac:dyDescent="0.3">
      <c r="A4957" s="89" t="s">
        <v>530</v>
      </c>
      <c r="B4957" s="90" t="s">
        <v>8458</v>
      </c>
      <c r="C4957" s="90" t="s">
        <v>8516</v>
      </c>
      <c r="D4957" s="90" t="s">
        <v>7104</v>
      </c>
    </row>
    <row r="4958" spans="1:4" s="176" customFormat="1" x14ac:dyDescent="0.3">
      <c r="A4958" s="89" t="s">
        <v>530</v>
      </c>
      <c r="B4958" s="90" t="s">
        <v>8458</v>
      </c>
      <c r="C4958" s="90" t="s">
        <v>8516</v>
      </c>
      <c r="D4958" s="90" t="s">
        <v>8529</v>
      </c>
    </row>
    <row r="4959" spans="1:4" s="176" customFormat="1" x14ac:dyDescent="0.3">
      <c r="A4959" s="89" t="s">
        <v>530</v>
      </c>
      <c r="B4959" s="90" t="s">
        <v>8458</v>
      </c>
      <c r="C4959" s="90" t="s">
        <v>8516</v>
      </c>
      <c r="D4959" s="90" t="s">
        <v>6080</v>
      </c>
    </row>
    <row r="4960" spans="1:4" s="176" customFormat="1" x14ac:dyDescent="0.3">
      <c r="A4960" s="89" t="s">
        <v>530</v>
      </c>
      <c r="B4960" s="90" t="s">
        <v>8458</v>
      </c>
      <c r="C4960" s="90" t="s">
        <v>8516</v>
      </c>
      <c r="D4960" s="90" t="s">
        <v>8530</v>
      </c>
    </row>
    <row r="4961" spans="1:4" s="176" customFormat="1" x14ac:dyDescent="0.3">
      <c r="A4961" s="89" t="s">
        <v>530</v>
      </c>
      <c r="B4961" s="90" t="s">
        <v>8458</v>
      </c>
      <c r="C4961" s="90" t="s">
        <v>8516</v>
      </c>
      <c r="D4961" s="90" t="s">
        <v>8531</v>
      </c>
    </row>
    <row r="4962" spans="1:4" s="176" customFormat="1" x14ac:dyDescent="0.3">
      <c r="A4962" s="89" t="s">
        <v>530</v>
      </c>
      <c r="B4962" s="90" t="s">
        <v>8458</v>
      </c>
      <c r="C4962" s="90" t="s">
        <v>8516</v>
      </c>
      <c r="D4962" s="90" t="s">
        <v>8532</v>
      </c>
    </row>
    <row r="4963" spans="1:4" s="176" customFormat="1" x14ac:dyDescent="0.3">
      <c r="A4963" s="89" t="s">
        <v>530</v>
      </c>
      <c r="B4963" s="90" t="s">
        <v>8458</v>
      </c>
      <c r="C4963" s="90" t="s">
        <v>8516</v>
      </c>
      <c r="D4963" s="90" t="s">
        <v>8533</v>
      </c>
    </row>
    <row r="4964" spans="1:4" s="176" customFormat="1" x14ac:dyDescent="0.3">
      <c r="A4964" s="89" t="s">
        <v>530</v>
      </c>
      <c r="B4964" s="90" t="s">
        <v>8458</v>
      </c>
      <c r="C4964" s="90" t="s">
        <v>8516</v>
      </c>
      <c r="D4964" s="90" t="s">
        <v>8534</v>
      </c>
    </row>
    <row r="4965" spans="1:4" s="176" customFormat="1" x14ac:dyDescent="0.3">
      <c r="A4965" s="89" t="s">
        <v>530</v>
      </c>
      <c r="B4965" s="90" t="s">
        <v>8458</v>
      </c>
      <c r="C4965" s="90" t="s">
        <v>8516</v>
      </c>
      <c r="D4965" s="90" t="s">
        <v>8535</v>
      </c>
    </row>
    <row r="4966" spans="1:4" s="176" customFormat="1" x14ac:dyDescent="0.3">
      <c r="A4966" s="89" t="s">
        <v>530</v>
      </c>
      <c r="B4966" s="90" t="s">
        <v>8458</v>
      </c>
      <c r="C4966" s="90" t="s">
        <v>8516</v>
      </c>
      <c r="D4966" s="90" t="s">
        <v>8536</v>
      </c>
    </row>
    <row r="4967" spans="1:4" s="176" customFormat="1" x14ac:dyDescent="0.3">
      <c r="A4967" s="89" t="s">
        <v>530</v>
      </c>
      <c r="B4967" s="90" t="s">
        <v>8458</v>
      </c>
      <c r="C4967" s="90" t="s">
        <v>8516</v>
      </c>
      <c r="D4967" s="90" t="s">
        <v>5053</v>
      </c>
    </row>
    <row r="4968" spans="1:4" s="176" customFormat="1" x14ac:dyDescent="0.3">
      <c r="A4968" s="89" t="s">
        <v>530</v>
      </c>
      <c r="B4968" s="90" t="s">
        <v>8458</v>
      </c>
      <c r="C4968" s="90" t="s">
        <v>8516</v>
      </c>
      <c r="D4968" s="90" t="s">
        <v>8537</v>
      </c>
    </row>
    <row r="4969" spans="1:4" s="176" customFormat="1" x14ac:dyDescent="0.3">
      <c r="A4969" s="89" t="s">
        <v>530</v>
      </c>
      <c r="B4969" s="90" t="s">
        <v>8458</v>
      </c>
      <c r="C4969" s="90" t="s">
        <v>8516</v>
      </c>
      <c r="D4969" s="90" t="s">
        <v>5524</v>
      </c>
    </row>
    <row r="4970" spans="1:4" s="176" customFormat="1" x14ac:dyDescent="0.3">
      <c r="A4970" s="89" t="s">
        <v>530</v>
      </c>
      <c r="B4970" s="90" t="s">
        <v>8458</v>
      </c>
      <c r="C4970" s="90" t="s">
        <v>8516</v>
      </c>
      <c r="D4970" s="90" t="s">
        <v>8538</v>
      </c>
    </row>
    <row r="4971" spans="1:4" s="176" customFormat="1" x14ac:dyDescent="0.3">
      <c r="A4971" s="89" t="s">
        <v>530</v>
      </c>
      <c r="B4971" s="90" t="s">
        <v>8458</v>
      </c>
      <c r="C4971" s="90" t="s">
        <v>8516</v>
      </c>
      <c r="D4971" s="90" t="s">
        <v>5271</v>
      </c>
    </row>
    <row r="4972" spans="1:4" s="176" customFormat="1" x14ac:dyDescent="0.3">
      <c r="A4972" s="89" t="s">
        <v>530</v>
      </c>
      <c r="B4972" s="90" t="s">
        <v>8458</v>
      </c>
      <c r="C4972" s="90" t="s">
        <v>8516</v>
      </c>
      <c r="D4972" s="90" t="s">
        <v>8539</v>
      </c>
    </row>
    <row r="4973" spans="1:4" s="176" customFormat="1" x14ac:dyDescent="0.3">
      <c r="A4973" s="89" t="s">
        <v>530</v>
      </c>
      <c r="B4973" s="90" t="s">
        <v>8458</v>
      </c>
      <c r="C4973" s="90" t="s">
        <v>8516</v>
      </c>
      <c r="D4973" s="90" t="s">
        <v>8540</v>
      </c>
    </row>
    <row r="4974" spans="1:4" s="176" customFormat="1" x14ac:dyDescent="0.3">
      <c r="A4974" s="89" t="s">
        <v>530</v>
      </c>
      <c r="B4974" s="90" t="s">
        <v>8458</v>
      </c>
      <c r="C4974" s="90" t="s">
        <v>8516</v>
      </c>
      <c r="D4974" s="90" t="s">
        <v>8541</v>
      </c>
    </row>
    <row r="4975" spans="1:4" s="176" customFormat="1" x14ac:dyDescent="0.3">
      <c r="A4975" s="89" t="s">
        <v>530</v>
      </c>
      <c r="B4975" s="90" t="s">
        <v>8458</v>
      </c>
      <c r="C4975" s="90" t="s">
        <v>8516</v>
      </c>
      <c r="D4975" s="90" t="s">
        <v>8542</v>
      </c>
    </row>
    <row r="4976" spans="1:4" s="176" customFormat="1" x14ac:dyDescent="0.3">
      <c r="A4976" s="89" t="s">
        <v>530</v>
      </c>
      <c r="B4976" s="90" t="s">
        <v>8458</v>
      </c>
      <c r="C4976" s="90" t="s">
        <v>8516</v>
      </c>
      <c r="D4976" s="90" t="s">
        <v>8543</v>
      </c>
    </row>
    <row r="4977" spans="1:4" s="176" customFormat="1" x14ac:dyDescent="0.3">
      <c r="A4977" s="89" t="s">
        <v>530</v>
      </c>
      <c r="B4977" s="90" t="s">
        <v>8458</v>
      </c>
      <c r="C4977" s="90" t="s">
        <v>8516</v>
      </c>
      <c r="D4977" s="90" t="s">
        <v>8019</v>
      </c>
    </row>
    <row r="4978" spans="1:4" s="176" customFormat="1" x14ac:dyDescent="0.3">
      <c r="A4978" s="89" t="s">
        <v>530</v>
      </c>
      <c r="B4978" s="90" t="s">
        <v>8458</v>
      </c>
      <c r="C4978" s="90" t="s">
        <v>8516</v>
      </c>
      <c r="D4978" s="90" t="s">
        <v>5708</v>
      </c>
    </row>
    <row r="4979" spans="1:4" s="176" customFormat="1" x14ac:dyDescent="0.3">
      <c r="A4979" s="89" t="s">
        <v>530</v>
      </c>
      <c r="B4979" s="90" t="s">
        <v>8458</v>
      </c>
      <c r="C4979" s="90" t="s">
        <v>8516</v>
      </c>
      <c r="D4979" s="90" t="s">
        <v>8544</v>
      </c>
    </row>
    <row r="4980" spans="1:4" s="176" customFormat="1" x14ac:dyDescent="0.3">
      <c r="A4980" s="89" t="s">
        <v>530</v>
      </c>
      <c r="B4980" s="90" t="s">
        <v>8458</v>
      </c>
      <c r="C4980" s="90" t="s">
        <v>8516</v>
      </c>
      <c r="D4980" s="90" t="s">
        <v>8545</v>
      </c>
    </row>
    <row r="4981" spans="1:4" s="176" customFormat="1" x14ac:dyDescent="0.3">
      <c r="A4981" s="89" t="s">
        <v>530</v>
      </c>
      <c r="B4981" s="90" t="s">
        <v>8458</v>
      </c>
      <c r="C4981" s="90" t="s">
        <v>8516</v>
      </c>
      <c r="D4981" s="90" t="s">
        <v>8546</v>
      </c>
    </row>
    <row r="4982" spans="1:4" s="176" customFormat="1" x14ac:dyDescent="0.3">
      <c r="A4982" s="89" t="s">
        <v>530</v>
      </c>
      <c r="B4982" s="90" t="s">
        <v>8458</v>
      </c>
      <c r="C4982" s="90" t="s">
        <v>8516</v>
      </c>
      <c r="D4982" s="90" t="s">
        <v>8547</v>
      </c>
    </row>
    <row r="4983" spans="1:4" s="176" customFormat="1" x14ac:dyDescent="0.3">
      <c r="A4983" s="89" t="s">
        <v>530</v>
      </c>
      <c r="B4983" s="90" t="s">
        <v>8458</v>
      </c>
      <c r="C4983" s="90" t="s">
        <v>8516</v>
      </c>
      <c r="D4983" s="90" t="s">
        <v>8548</v>
      </c>
    </row>
    <row r="4984" spans="1:4" s="176" customFormat="1" x14ac:dyDescent="0.3">
      <c r="A4984" s="89" t="s">
        <v>530</v>
      </c>
      <c r="B4984" s="90" t="s">
        <v>8458</v>
      </c>
      <c r="C4984" s="90" t="s">
        <v>8516</v>
      </c>
      <c r="D4984" s="90" t="s">
        <v>8549</v>
      </c>
    </row>
    <row r="4985" spans="1:4" s="176" customFormat="1" x14ac:dyDescent="0.3">
      <c r="A4985" s="89" t="s">
        <v>530</v>
      </c>
      <c r="B4985" s="90" t="s">
        <v>8458</v>
      </c>
      <c r="C4985" s="90" t="s">
        <v>8516</v>
      </c>
      <c r="D4985" s="90" t="s">
        <v>8550</v>
      </c>
    </row>
    <row r="4986" spans="1:4" s="176" customFormat="1" x14ac:dyDescent="0.3">
      <c r="A4986" s="89" t="s">
        <v>530</v>
      </c>
      <c r="B4986" s="90" t="s">
        <v>8458</v>
      </c>
      <c r="C4986" s="90" t="s">
        <v>8516</v>
      </c>
      <c r="D4986" s="90" t="s">
        <v>8551</v>
      </c>
    </row>
    <row r="4987" spans="1:4" s="176" customFormat="1" x14ac:dyDescent="0.3">
      <c r="A4987" s="89" t="s">
        <v>530</v>
      </c>
      <c r="B4987" s="90" t="s">
        <v>8458</v>
      </c>
      <c r="C4987" s="90" t="s">
        <v>8516</v>
      </c>
      <c r="D4987" s="90" t="s">
        <v>5136</v>
      </c>
    </row>
    <row r="4988" spans="1:4" s="176" customFormat="1" x14ac:dyDescent="0.3">
      <c r="A4988" s="89" t="s">
        <v>530</v>
      </c>
      <c r="B4988" s="90" t="s">
        <v>8458</v>
      </c>
      <c r="C4988" s="90" t="s">
        <v>8516</v>
      </c>
      <c r="D4988" s="90" t="s">
        <v>8552</v>
      </c>
    </row>
    <row r="4989" spans="1:4" s="176" customFormat="1" x14ac:dyDescent="0.3">
      <c r="A4989" s="89" t="s">
        <v>530</v>
      </c>
      <c r="B4989" s="90" t="s">
        <v>8458</v>
      </c>
      <c r="C4989" s="90" t="s">
        <v>8516</v>
      </c>
      <c r="D4989" s="90" t="s">
        <v>8553</v>
      </c>
    </row>
    <row r="4990" spans="1:4" s="176" customFormat="1" x14ac:dyDescent="0.3">
      <c r="A4990" s="89" t="s">
        <v>530</v>
      </c>
      <c r="B4990" s="90" t="s">
        <v>8458</v>
      </c>
      <c r="C4990" s="90" t="s">
        <v>8516</v>
      </c>
      <c r="D4990" s="90" t="s">
        <v>5818</v>
      </c>
    </row>
    <row r="4991" spans="1:4" s="176" customFormat="1" x14ac:dyDescent="0.3">
      <c r="A4991" s="89" t="s">
        <v>530</v>
      </c>
      <c r="B4991" s="90" t="s">
        <v>8458</v>
      </c>
      <c r="C4991" s="90" t="s">
        <v>8516</v>
      </c>
      <c r="D4991" s="90" t="s">
        <v>8554</v>
      </c>
    </row>
    <row r="4992" spans="1:4" s="176" customFormat="1" x14ac:dyDescent="0.3">
      <c r="A4992" s="89" t="s">
        <v>530</v>
      </c>
      <c r="B4992" s="90" t="s">
        <v>8458</v>
      </c>
      <c r="C4992" s="90" t="s">
        <v>8516</v>
      </c>
      <c r="D4992" s="90" t="s">
        <v>8555</v>
      </c>
    </row>
    <row r="4993" spans="1:4" s="176" customFormat="1" x14ac:dyDescent="0.3">
      <c r="A4993" s="89" t="s">
        <v>530</v>
      </c>
      <c r="B4993" s="90" t="s">
        <v>8458</v>
      </c>
      <c r="C4993" s="90" t="s">
        <v>8516</v>
      </c>
      <c r="D4993" s="90" t="s">
        <v>6010</v>
      </c>
    </row>
    <row r="4994" spans="1:4" s="176" customFormat="1" x14ac:dyDescent="0.3">
      <c r="A4994" s="89" t="s">
        <v>530</v>
      </c>
      <c r="B4994" s="90" t="s">
        <v>8458</v>
      </c>
      <c r="C4994" s="90" t="s">
        <v>8516</v>
      </c>
      <c r="D4994" s="90" t="s">
        <v>8556</v>
      </c>
    </row>
    <row r="4995" spans="1:4" s="176" customFormat="1" x14ac:dyDescent="0.3">
      <c r="A4995" s="89" t="s">
        <v>530</v>
      </c>
      <c r="B4995" s="90" t="s">
        <v>8458</v>
      </c>
      <c r="C4995" s="90" t="s">
        <v>8516</v>
      </c>
      <c r="D4995" s="90" t="s">
        <v>8557</v>
      </c>
    </row>
    <row r="4996" spans="1:4" s="176" customFormat="1" x14ac:dyDescent="0.3">
      <c r="A4996" s="89" t="s">
        <v>530</v>
      </c>
      <c r="B4996" s="90" t="s">
        <v>8458</v>
      </c>
      <c r="C4996" s="90" t="s">
        <v>8516</v>
      </c>
      <c r="D4996" s="90" t="s">
        <v>8558</v>
      </c>
    </row>
    <row r="4997" spans="1:4" s="176" customFormat="1" x14ac:dyDescent="0.3">
      <c r="A4997" s="89" t="s">
        <v>530</v>
      </c>
      <c r="B4997" s="90" t="s">
        <v>8458</v>
      </c>
      <c r="C4997" s="90" t="s">
        <v>8516</v>
      </c>
      <c r="D4997" s="90" t="s">
        <v>8559</v>
      </c>
    </row>
    <row r="4998" spans="1:4" s="176" customFormat="1" x14ac:dyDescent="0.3">
      <c r="A4998" s="89" t="s">
        <v>530</v>
      </c>
      <c r="B4998" s="90" t="s">
        <v>8458</v>
      </c>
      <c r="C4998" s="90" t="s">
        <v>8516</v>
      </c>
      <c r="D4998" s="90" t="s">
        <v>8560</v>
      </c>
    </row>
    <row r="4999" spans="1:4" s="176" customFormat="1" x14ac:dyDescent="0.3">
      <c r="A4999" s="89" t="s">
        <v>530</v>
      </c>
      <c r="B4999" s="90" t="s">
        <v>8458</v>
      </c>
      <c r="C4999" s="90" t="s">
        <v>8516</v>
      </c>
      <c r="D4999" s="90" t="s">
        <v>8561</v>
      </c>
    </row>
    <row r="5000" spans="1:4" s="176" customFormat="1" x14ac:dyDescent="0.3">
      <c r="A5000" s="89" t="s">
        <v>530</v>
      </c>
      <c r="B5000" s="90" t="s">
        <v>8458</v>
      </c>
      <c r="C5000" s="90" t="s">
        <v>8516</v>
      </c>
      <c r="D5000" s="90" t="s">
        <v>8562</v>
      </c>
    </row>
    <row r="5001" spans="1:4" s="176" customFormat="1" x14ac:dyDescent="0.3">
      <c r="A5001" s="89" t="s">
        <v>530</v>
      </c>
      <c r="B5001" s="90" t="s">
        <v>8458</v>
      </c>
      <c r="C5001" s="90" t="s">
        <v>8516</v>
      </c>
      <c r="D5001" s="90" t="s">
        <v>7874</v>
      </c>
    </row>
    <row r="5002" spans="1:4" s="176" customFormat="1" x14ac:dyDescent="0.3">
      <c r="A5002" s="89" t="s">
        <v>530</v>
      </c>
      <c r="B5002" s="90" t="s">
        <v>8458</v>
      </c>
      <c r="C5002" s="90" t="s">
        <v>8516</v>
      </c>
      <c r="D5002" s="90" t="s">
        <v>8563</v>
      </c>
    </row>
    <row r="5003" spans="1:4" s="176" customFormat="1" x14ac:dyDescent="0.3">
      <c r="A5003" s="89" t="s">
        <v>530</v>
      </c>
      <c r="B5003" s="90" t="s">
        <v>8458</v>
      </c>
      <c r="C5003" s="90" t="s">
        <v>8516</v>
      </c>
      <c r="D5003" s="90" t="s">
        <v>8564</v>
      </c>
    </row>
    <row r="5004" spans="1:4" s="176" customFormat="1" x14ac:dyDescent="0.3">
      <c r="A5004" s="89" t="s">
        <v>530</v>
      </c>
      <c r="B5004" s="90" t="s">
        <v>8458</v>
      </c>
      <c r="C5004" s="90" t="s">
        <v>8516</v>
      </c>
      <c r="D5004" s="90" t="s">
        <v>8565</v>
      </c>
    </row>
    <row r="5005" spans="1:4" s="176" customFormat="1" x14ac:dyDescent="0.3">
      <c r="A5005" s="89" t="s">
        <v>530</v>
      </c>
      <c r="B5005" s="90" t="s">
        <v>8458</v>
      </c>
      <c r="C5005" s="90" t="s">
        <v>8516</v>
      </c>
      <c r="D5005" s="90" t="s">
        <v>8566</v>
      </c>
    </row>
    <row r="5006" spans="1:4" s="176" customFormat="1" x14ac:dyDescent="0.3">
      <c r="A5006" s="89" t="s">
        <v>530</v>
      </c>
      <c r="B5006" s="90" t="s">
        <v>8458</v>
      </c>
      <c r="C5006" s="90" t="s">
        <v>8516</v>
      </c>
      <c r="D5006" s="90" t="s">
        <v>8567</v>
      </c>
    </row>
    <row r="5007" spans="1:4" s="176" customFormat="1" x14ac:dyDescent="0.3">
      <c r="A5007" s="89" t="s">
        <v>530</v>
      </c>
      <c r="B5007" s="90" t="s">
        <v>8458</v>
      </c>
      <c r="C5007" s="90" t="s">
        <v>8516</v>
      </c>
      <c r="D5007" s="90" t="s">
        <v>8568</v>
      </c>
    </row>
    <row r="5008" spans="1:4" s="176" customFormat="1" x14ac:dyDescent="0.3">
      <c r="A5008" s="89" t="s">
        <v>530</v>
      </c>
      <c r="B5008" s="90" t="s">
        <v>8458</v>
      </c>
      <c r="C5008" s="90" t="s">
        <v>8516</v>
      </c>
      <c r="D5008" s="90" t="s">
        <v>8569</v>
      </c>
    </row>
    <row r="5009" spans="1:4" s="176" customFormat="1" x14ac:dyDescent="0.3">
      <c r="A5009" s="89" t="s">
        <v>530</v>
      </c>
      <c r="B5009" s="90" t="s">
        <v>8458</v>
      </c>
      <c r="C5009" s="90" t="s">
        <v>8516</v>
      </c>
      <c r="D5009" s="90" t="s">
        <v>8570</v>
      </c>
    </row>
    <row r="5010" spans="1:4" s="176" customFormat="1" x14ac:dyDescent="0.3">
      <c r="A5010" s="89" t="s">
        <v>530</v>
      </c>
      <c r="B5010" s="90" t="s">
        <v>8458</v>
      </c>
      <c r="C5010" s="90" t="s">
        <v>8516</v>
      </c>
      <c r="D5010" s="90" t="s">
        <v>8571</v>
      </c>
    </row>
    <row r="5011" spans="1:4" s="176" customFormat="1" x14ac:dyDescent="0.3">
      <c r="A5011" s="89" t="s">
        <v>530</v>
      </c>
      <c r="B5011" s="90" t="s">
        <v>8458</v>
      </c>
      <c r="C5011" s="90" t="s">
        <v>8516</v>
      </c>
      <c r="D5011" s="90" t="s">
        <v>8572</v>
      </c>
    </row>
    <row r="5012" spans="1:4" s="176" customFormat="1" x14ac:dyDescent="0.3">
      <c r="A5012" s="89" t="s">
        <v>530</v>
      </c>
      <c r="B5012" s="90" t="s">
        <v>8458</v>
      </c>
      <c r="C5012" s="90" t="s">
        <v>8516</v>
      </c>
      <c r="D5012" s="90" t="s">
        <v>8573</v>
      </c>
    </row>
    <row r="5013" spans="1:4" s="176" customFormat="1" x14ac:dyDescent="0.3">
      <c r="A5013" s="89" t="s">
        <v>530</v>
      </c>
      <c r="B5013" s="90" t="s">
        <v>8458</v>
      </c>
      <c r="C5013" s="90" t="s">
        <v>8516</v>
      </c>
      <c r="D5013" s="90" t="s">
        <v>8574</v>
      </c>
    </row>
    <row r="5014" spans="1:4" s="176" customFormat="1" x14ac:dyDescent="0.3">
      <c r="A5014" s="89" t="s">
        <v>530</v>
      </c>
      <c r="B5014" s="90" t="s">
        <v>8458</v>
      </c>
      <c r="C5014" s="90" t="s">
        <v>6176</v>
      </c>
      <c r="D5014" s="90" t="s">
        <v>8575</v>
      </c>
    </row>
    <row r="5015" spans="1:4" s="176" customFormat="1" x14ac:dyDescent="0.3">
      <c r="A5015" s="89" t="s">
        <v>530</v>
      </c>
      <c r="B5015" s="90" t="s">
        <v>8458</v>
      </c>
      <c r="C5015" s="90" t="s">
        <v>6176</v>
      </c>
      <c r="D5015" s="90" t="s">
        <v>6818</v>
      </c>
    </row>
    <row r="5016" spans="1:4" s="176" customFormat="1" x14ac:dyDescent="0.3">
      <c r="A5016" s="89" t="s">
        <v>530</v>
      </c>
      <c r="B5016" s="90" t="s">
        <v>8458</v>
      </c>
      <c r="C5016" s="90" t="s">
        <v>6176</v>
      </c>
      <c r="D5016" s="90" t="s">
        <v>8576</v>
      </c>
    </row>
    <row r="5017" spans="1:4" s="176" customFormat="1" x14ac:dyDescent="0.3">
      <c r="A5017" s="89" t="s">
        <v>530</v>
      </c>
      <c r="B5017" s="90" t="s">
        <v>8458</v>
      </c>
      <c r="C5017" s="90" t="s">
        <v>6176</v>
      </c>
      <c r="D5017" s="90" t="s">
        <v>6176</v>
      </c>
    </row>
    <row r="5018" spans="1:4" s="176" customFormat="1" x14ac:dyDescent="0.3">
      <c r="A5018" s="89" t="s">
        <v>530</v>
      </c>
      <c r="B5018" s="90" t="s">
        <v>8458</v>
      </c>
      <c r="C5018" s="90" t="s">
        <v>6176</v>
      </c>
      <c r="D5018" s="90" t="s">
        <v>8577</v>
      </c>
    </row>
    <row r="5019" spans="1:4" s="176" customFormat="1" x14ac:dyDescent="0.3">
      <c r="A5019" s="89" t="s">
        <v>530</v>
      </c>
      <c r="B5019" s="90" t="s">
        <v>8458</v>
      </c>
      <c r="C5019" s="90" t="s">
        <v>6176</v>
      </c>
      <c r="D5019" s="90" t="s">
        <v>8578</v>
      </c>
    </row>
    <row r="5020" spans="1:4" s="176" customFormat="1" x14ac:dyDescent="0.3">
      <c r="A5020" s="89" t="s">
        <v>530</v>
      </c>
      <c r="B5020" s="90" t="s">
        <v>8458</v>
      </c>
      <c r="C5020" s="90" t="s">
        <v>6176</v>
      </c>
      <c r="D5020" s="90" t="s">
        <v>8579</v>
      </c>
    </row>
    <row r="5021" spans="1:4" s="176" customFormat="1" x14ac:dyDescent="0.3">
      <c r="A5021" s="89" t="s">
        <v>530</v>
      </c>
      <c r="B5021" s="90" t="s">
        <v>8458</v>
      </c>
      <c r="C5021" s="90" t="s">
        <v>6176</v>
      </c>
      <c r="D5021" s="90" t="s">
        <v>8580</v>
      </c>
    </row>
    <row r="5022" spans="1:4" s="176" customFormat="1" x14ac:dyDescent="0.3">
      <c r="A5022" s="89" t="s">
        <v>530</v>
      </c>
      <c r="B5022" s="90" t="s">
        <v>8458</v>
      </c>
      <c r="C5022" s="90" t="s">
        <v>6176</v>
      </c>
      <c r="D5022" s="90" t="s">
        <v>8581</v>
      </c>
    </row>
    <row r="5023" spans="1:4" s="176" customFormat="1" x14ac:dyDescent="0.3">
      <c r="A5023" s="89" t="s">
        <v>530</v>
      </c>
      <c r="B5023" s="90" t="s">
        <v>8458</v>
      </c>
      <c r="C5023" s="90" t="s">
        <v>6176</v>
      </c>
      <c r="D5023" s="90" t="s">
        <v>6977</v>
      </c>
    </row>
    <row r="5024" spans="1:4" s="176" customFormat="1" x14ac:dyDescent="0.3">
      <c r="A5024" s="89" t="s">
        <v>530</v>
      </c>
      <c r="B5024" s="90" t="s">
        <v>8458</v>
      </c>
      <c r="C5024" s="90" t="s">
        <v>6176</v>
      </c>
      <c r="D5024" s="90" t="s">
        <v>8582</v>
      </c>
    </row>
    <row r="5025" spans="1:4" s="176" customFormat="1" x14ac:dyDescent="0.3">
      <c r="A5025" s="89" t="s">
        <v>530</v>
      </c>
      <c r="B5025" s="90" t="s">
        <v>8458</v>
      </c>
      <c r="C5025" s="90" t="s">
        <v>6176</v>
      </c>
      <c r="D5025" s="90" t="s">
        <v>8583</v>
      </c>
    </row>
    <row r="5026" spans="1:4" s="176" customFormat="1" x14ac:dyDescent="0.3">
      <c r="A5026" s="89" t="s">
        <v>530</v>
      </c>
      <c r="B5026" s="90" t="s">
        <v>8458</v>
      </c>
      <c r="C5026" s="90" t="s">
        <v>6176</v>
      </c>
      <c r="D5026" s="90" t="s">
        <v>8584</v>
      </c>
    </row>
    <row r="5027" spans="1:4" s="176" customFormat="1" x14ac:dyDescent="0.3">
      <c r="A5027" s="89" t="s">
        <v>530</v>
      </c>
      <c r="B5027" s="90" t="s">
        <v>8458</v>
      </c>
      <c r="C5027" s="90" t="s">
        <v>8585</v>
      </c>
      <c r="D5027" s="90" t="s">
        <v>8586</v>
      </c>
    </row>
    <row r="5028" spans="1:4" s="176" customFormat="1" x14ac:dyDescent="0.3">
      <c r="A5028" s="89" t="s">
        <v>530</v>
      </c>
      <c r="B5028" s="90" t="s">
        <v>8458</v>
      </c>
      <c r="C5028" s="90" t="s">
        <v>8585</v>
      </c>
      <c r="D5028" s="90" t="s">
        <v>8587</v>
      </c>
    </row>
    <row r="5029" spans="1:4" s="176" customFormat="1" x14ac:dyDescent="0.3">
      <c r="A5029" s="89" t="s">
        <v>530</v>
      </c>
      <c r="B5029" s="90" t="s">
        <v>8458</v>
      </c>
      <c r="C5029" s="90" t="s">
        <v>8585</v>
      </c>
      <c r="D5029" s="90" t="s">
        <v>8588</v>
      </c>
    </row>
    <row r="5030" spans="1:4" s="176" customFormat="1" x14ac:dyDescent="0.3">
      <c r="A5030" s="89" t="s">
        <v>530</v>
      </c>
      <c r="B5030" s="90" t="s">
        <v>8458</v>
      </c>
      <c r="C5030" s="90" t="s">
        <v>8585</v>
      </c>
      <c r="D5030" s="90" t="s">
        <v>8589</v>
      </c>
    </row>
    <row r="5031" spans="1:4" s="176" customFormat="1" x14ac:dyDescent="0.3">
      <c r="A5031" s="89" t="s">
        <v>530</v>
      </c>
      <c r="B5031" s="90" t="s">
        <v>8458</v>
      </c>
      <c r="C5031" s="90" t="s">
        <v>8585</v>
      </c>
      <c r="D5031" s="90" t="s">
        <v>8590</v>
      </c>
    </row>
    <row r="5032" spans="1:4" s="176" customFormat="1" x14ac:dyDescent="0.3">
      <c r="A5032" s="89" t="s">
        <v>530</v>
      </c>
      <c r="B5032" s="90" t="s">
        <v>8458</v>
      </c>
      <c r="C5032" s="90" t="s">
        <v>8585</v>
      </c>
      <c r="D5032" s="90" t="s">
        <v>8591</v>
      </c>
    </row>
    <row r="5033" spans="1:4" s="176" customFormat="1" x14ac:dyDescent="0.3">
      <c r="A5033" s="89" t="s">
        <v>530</v>
      </c>
      <c r="B5033" s="90" t="s">
        <v>8458</v>
      </c>
      <c r="C5033" s="90" t="s">
        <v>8585</v>
      </c>
      <c r="D5033" s="90" t="s">
        <v>8592</v>
      </c>
    </row>
    <row r="5034" spans="1:4" s="176" customFormat="1" x14ac:dyDescent="0.3">
      <c r="A5034" s="89" t="s">
        <v>530</v>
      </c>
      <c r="B5034" s="90" t="s">
        <v>8458</v>
      </c>
      <c r="C5034" s="90" t="s">
        <v>8585</v>
      </c>
      <c r="D5034" s="90" t="s">
        <v>7618</v>
      </c>
    </row>
    <row r="5035" spans="1:4" s="176" customFormat="1" x14ac:dyDescent="0.3">
      <c r="A5035" s="89" t="s">
        <v>530</v>
      </c>
      <c r="B5035" s="90" t="s">
        <v>8458</v>
      </c>
      <c r="C5035" s="90" t="s">
        <v>8585</v>
      </c>
      <c r="D5035" s="90" t="s">
        <v>8593</v>
      </c>
    </row>
    <row r="5036" spans="1:4" s="176" customFormat="1" x14ac:dyDescent="0.3">
      <c r="A5036" s="89" t="s">
        <v>530</v>
      </c>
      <c r="B5036" s="90" t="s">
        <v>8458</v>
      </c>
      <c r="C5036" s="90" t="s">
        <v>8585</v>
      </c>
      <c r="D5036" s="90" t="s">
        <v>6821</v>
      </c>
    </row>
    <row r="5037" spans="1:4" s="176" customFormat="1" x14ac:dyDescent="0.3">
      <c r="A5037" s="89" t="s">
        <v>530</v>
      </c>
      <c r="B5037" s="90" t="s">
        <v>8458</v>
      </c>
      <c r="C5037" s="90" t="s">
        <v>8585</v>
      </c>
      <c r="D5037" s="90" t="s">
        <v>8379</v>
      </c>
    </row>
    <row r="5038" spans="1:4" s="176" customFormat="1" x14ac:dyDescent="0.3">
      <c r="A5038" s="89" t="s">
        <v>530</v>
      </c>
      <c r="B5038" s="90" t="s">
        <v>8458</v>
      </c>
      <c r="C5038" s="90" t="s">
        <v>8585</v>
      </c>
      <c r="D5038" s="90" t="s">
        <v>5692</v>
      </c>
    </row>
    <row r="5039" spans="1:4" s="176" customFormat="1" x14ac:dyDescent="0.3">
      <c r="A5039" s="89" t="s">
        <v>530</v>
      </c>
      <c r="B5039" s="90" t="s">
        <v>8458</v>
      </c>
      <c r="C5039" s="90" t="s">
        <v>8585</v>
      </c>
      <c r="D5039" s="90" t="s">
        <v>8594</v>
      </c>
    </row>
    <row r="5040" spans="1:4" s="176" customFormat="1" x14ac:dyDescent="0.3">
      <c r="A5040" s="89" t="s">
        <v>530</v>
      </c>
      <c r="B5040" s="90" t="s">
        <v>8458</v>
      </c>
      <c r="C5040" s="90" t="s">
        <v>8585</v>
      </c>
      <c r="D5040" s="90" t="s">
        <v>8585</v>
      </c>
    </row>
    <row r="5041" spans="1:4" s="176" customFormat="1" x14ac:dyDescent="0.3">
      <c r="A5041" s="89" t="s">
        <v>530</v>
      </c>
      <c r="B5041" s="90" t="s">
        <v>8458</v>
      </c>
      <c r="C5041" s="90" t="s">
        <v>8585</v>
      </c>
      <c r="D5041" s="90" t="s">
        <v>8595</v>
      </c>
    </row>
    <row r="5042" spans="1:4" s="176" customFormat="1" x14ac:dyDescent="0.3">
      <c r="A5042" s="89" t="s">
        <v>530</v>
      </c>
      <c r="B5042" s="90" t="s">
        <v>8458</v>
      </c>
      <c r="C5042" s="90" t="s">
        <v>8585</v>
      </c>
      <c r="D5042" s="90" t="s">
        <v>8596</v>
      </c>
    </row>
    <row r="5043" spans="1:4" s="176" customFormat="1" x14ac:dyDescent="0.3">
      <c r="A5043" s="89" t="s">
        <v>530</v>
      </c>
      <c r="B5043" s="90" t="s">
        <v>8458</v>
      </c>
      <c r="C5043" s="90" t="s">
        <v>8585</v>
      </c>
      <c r="D5043" s="90" t="s">
        <v>8597</v>
      </c>
    </row>
    <row r="5044" spans="1:4" s="176" customFormat="1" x14ac:dyDescent="0.3">
      <c r="A5044" s="89" t="s">
        <v>530</v>
      </c>
      <c r="B5044" s="90" t="s">
        <v>8458</v>
      </c>
      <c r="C5044" s="90" t="s">
        <v>8585</v>
      </c>
      <c r="D5044" s="90" t="s">
        <v>8598</v>
      </c>
    </row>
    <row r="5045" spans="1:4" s="176" customFormat="1" x14ac:dyDescent="0.3">
      <c r="A5045" s="89" t="s">
        <v>530</v>
      </c>
      <c r="B5045" s="90" t="s">
        <v>8458</v>
      </c>
      <c r="C5045" s="90" t="s">
        <v>8585</v>
      </c>
      <c r="D5045" s="90" t="s">
        <v>8599</v>
      </c>
    </row>
    <row r="5046" spans="1:4" s="176" customFormat="1" x14ac:dyDescent="0.3">
      <c r="A5046" s="89" t="s">
        <v>530</v>
      </c>
      <c r="B5046" s="90" t="s">
        <v>8458</v>
      </c>
      <c r="C5046" s="90" t="s">
        <v>8585</v>
      </c>
      <c r="D5046" s="90" t="s">
        <v>8600</v>
      </c>
    </row>
    <row r="5047" spans="1:4" s="176" customFormat="1" x14ac:dyDescent="0.3">
      <c r="A5047" s="89" t="s">
        <v>530</v>
      </c>
      <c r="B5047" s="90" t="s">
        <v>8458</v>
      </c>
      <c r="C5047" s="90" t="s">
        <v>8585</v>
      </c>
      <c r="D5047" s="90" t="s">
        <v>8601</v>
      </c>
    </row>
    <row r="5048" spans="1:4" s="176" customFormat="1" x14ac:dyDescent="0.3">
      <c r="A5048" s="89" t="s">
        <v>530</v>
      </c>
      <c r="B5048" s="90" t="s">
        <v>8458</v>
      </c>
      <c r="C5048" s="90" t="s">
        <v>8585</v>
      </c>
      <c r="D5048" s="90" t="s">
        <v>8602</v>
      </c>
    </row>
    <row r="5049" spans="1:4" s="176" customFormat="1" x14ac:dyDescent="0.3">
      <c r="A5049" s="89" t="s">
        <v>530</v>
      </c>
      <c r="B5049" s="90" t="s">
        <v>8458</v>
      </c>
      <c r="C5049" s="90" t="s">
        <v>8585</v>
      </c>
      <c r="D5049" s="90" t="s">
        <v>8603</v>
      </c>
    </row>
    <row r="5050" spans="1:4" s="176" customFormat="1" x14ac:dyDescent="0.3">
      <c r="A5050" s="89" t="s">
        <v>530</v>
      </c>
      <c r="B5050" s="90" t="s">
        <v>8458</v>
      </c>
      <c r="C5050" s="90" t="s">
        <v>8585</v>
      </c>
      <c r="D5050" s="90" t="s">
        <v>4668</v>
      </c>
    </row>
    <row r="5051" spans="1:4" s="176" customFormat="1" x14ac:dyDescent="0.3">
      <c r="A5051" s="89" t="s">
        <v>530</v>
      </c>
      <c r="B5051" s="90" t="s">
        <v>8458</v>
      </c>
      <c r="C5051" s="90" t="s">
        <v>8585</v>
      </c>
      <c r="D5051" s="90" t="s">
        <v>8604</v>
      </c>
    </row>
    <row r="5052" spans="1:4" s="176" customFormat="1" x14ac:dyDescent="0.3">
      <c r="A5052" s="89" t="s">
        <v>530</v>
      </c>
      <c r="B5052" s="90" t="s">
        <v>8458</v>
      </c>
      <c r="C5052" s="90" t="s">
        <v>8585</v>
      </c>
      <c r="D5052" s="90" t="s">
        <v>8605</v>
      </c>
    </row>
    <row r="5053" spans="1:4" s="176" customFormat="1" x14ac:dyDescent="0.3">
      <c r="A5053" s="89" t="s">
        <v>530</v>
      </c>
      <c r="B5053" s="90" t="s">
        <v>8458</v>
      </c>
      <c r="C5053" s="90" t="s">
        <v>8585</v>
      </c>
      <c r="D5053" s="90" t="s">
        <v>8606</v>
      </c>
    </row>
    <row r="5054" spans="1:4" s="176" customFormat="1" x14ac:dyDescent="0.3">
      <c r="A5054" s="89" t="s">
        <v>530</v>
      </c>
      <c r="B5054" s="90" t="s">
        <v>8458</v>
      </c>
      <c r="C5054" s="90" t="s">
        <v>8585</v>
      </c>
      <c r="D5054" s="90" t="s">
        <v>8607</v>
      </c>
    </row>
    <row r="5055" spans="1:4" s="176" customFormat="1" x14ac:dyDescent="0.3">
      <c r="A5055" s="89" t="s">
        <v>530</v>
      </c>
      <c r="B5055" s="90" t="s">
        <v>8458</v>
      </c>
      <c r="C5055" s="90" t="s">
        <v>8585</v>
      </c>
      <c r="D5055" s="90" t="s">
        <v>8608</v>
      </c>
    </row>
    <row r="5056" spans="1:4" s="176" customFormat="1" x14ac:dyDescent="0.3">
      <c r="A5056" s="89" t="s">
        <v>530</v>
      </c>
      <c r="B5056" s="90" t="s">
        <v>8458</v>
      </c>
      <c r="C5056" s="90" t="s">
        <v>8585</v>
      </c>
      <c r="D5056" s="90" t="s">
        <v>8609</v>
      </c>
    </row>
    <row r="5057" spans="1:4" s="176" customFormat="1" x14ac:dyDescent="0.3">
      <c r="A5057" s="89" t="s">
        <v>530</v>
      </c>
      <c r="B5057" s="90" t="s">
        <v>8458</v>
      </c>
      <c r="C5057" s="90" t="s">
        <v>8585</v>
      </c>
      <c r="D5057" s="90" t="s">
        <v>8610</v>
      </c>
    </row>
    <row r="5058" spans="1:4" s="176" customFormat="1" x14ac:dyDescent="0.3">
      <c r="A5058" s="89" t="s">
        <v>530</v>
      </c>
      <c r="B5058" s="90" t="s">
        <v>8458</v>
      </c>
      <c r="C5058" s="90" t="s">
        <v>8585</v>
      </c>
      <c r="D5058" s="90" t="s">
        <v>8611</v>
      </c>
    </row>
    <row r="5059" spans="1:4" s="176" customFormat="1" x14ac:dyDescent="0.3">
      <c r="A5059" s="89" t="s">
        <v>530</v>
      </c>
      <c r="B5059" s="90" t="s">
        <v>8458</v>
      </c>
      <c r="C5059" s="90" t="s">
        <v>8585</v>
      </c>
      <c r="D5059" s="90" t="s">
        <v>8612</v>
      </c>
    </row>
    <row r="5060" spans="1:4" s="176" customFormat="1" x14ac:dyDescent="0.3">
      <c r="A5060" s="89" t="s">
        <v>530</v>
      </c>
      <c r="B5060" s="90" t="s">
        <v>8458</v>
      </c>
      <c r="C5060" s="90" t="s">
        <v>8585</v>
      </c>
      <c r="D5060" s="90" t="s">
        <v>8613</v>
      </c>
    </row>
    <row r="5061" spans="1:4" s="176" customFormat="1" x14ac:dyDescent="0.3">
      <c r="A5061" s="89" t="s">
        <v>530</v>
      </c>
      <c r="B5061" s="90" t="s">
        <v>8458</v>
      </c>
      <c r="C5061" s="90" t="s">
        <v>8585</v>
      </c>
      <c r="D5061" s="90" t="s">
        <v>8614</v>
      </c>
    </row>
    <row r="5062" spans="1:4" s="176" customFormat="1" x14ac:dyDescent="0.3">
      <c r="A5062" s="89" t="s">
        <v>530</v>
      </c>
      <c r="B5062" s="90" t="s">
        <v>8458</v>
      </c>
      <c r="C5062" s="90" t="s">
        <v>8585</v>
      </c>
      <c r="D5062" s="90" t="s">
        <v>8615</v>
      </c>
    </row>
    <row r="5063" spans="1:4" s="176" customFormat="1" x14ac:dyDescent="0.3">
      <c r="A5063" s="89" t="s">
        <v>530</v>
      </c>
      <c r="B5063" s="90" t="s">
        <v>8458</v>
      </c>
      <c r="C5063" s="90" t="s">
        <v>8585</v>
      </c>
      <c r="D5063" s="90" t="s">
        <v>8616</v>
      </c>
    </row>
    <row r="5064" spans="1:4" s="176" customFormat="1" x14ac:dyDescent="0.3">
      <c r="A5064" s="89" t="s">
        <v>530</v>
      </c>
      <c r="B5064" s="90" t="s">
        <v>8458</v>
      </c>
      <c r="C5064" s="90" t="s">
        <v>8585</v>
      </c>
      <c r="D5064" s="90" t="s">
        <v>8617</v>
      </c>
    </row>
    <row r="5065" spans="1:4" s="176" customFormat="1" x14ac:dyDescent="0.3">
      <c r="A5065" s="89" t="s">
        <v>530</v>
      </c>
      <c r="B5065" s="90" t="s">
        <v>8458</v>
      </c>
      <c r="C5065" s="90" t="s">
        <v>8585</v>
      </c>
      <c r="D5065" s="90" t="s">
        <v>6354</v>
      </c>
    </row>
    <row r="5066" spans="1:4" s="176" customFormat="1" x14ac:dyDescent="0.3">
      <c r="A5066" s="89" t="s">
        <v>530</v>
      </c>
      <c r="B5066" s="90" t="s">
        <v>8458</v>
      </c>
      <c r="C5066" s="90" t="s">
        <v>8585</v>
      </c>
      <c r="D5066" s="90" t="s">
        <v>8618</v>
      </c>
    </row>
    <row r="5067" spans="1:4" s="176" customFormat="1" x14ac:dyDescent="0.3">
      <c r="A5067" s="89" t="s">
        <v>530</v>
      </c>
      <c r="B5067" s="90" t="s">
        <v>8458</v>
      </c>
      <c r="C5067" s="90" t="s">
        <v>8585</v>
      </c>
      <c r="D5067" s="90" t="s">
        <v>6029</v>
      </c>
    </row>
    <row r="5068" spans="1:4" s="176" customFormat="1" x14ac:dyDescent="0.3">
      <c r="A5068" s="89" t="s">
        <v>530</v>
      </c>
      <c r="B5068" s="90" t="s">
        <v>8458</v>
      </c>
      <c r="C5068" s="90" t="s">
        <v>8585</v>
      </c>
      <c r="D5068" s="90" t="s">
        <v>4620</v>
      </c>
    </row>
    <row r="5069" spans="1:4" s="176" customFormat="1" x14ac:dyDescent="0.3">
      <c r="A5069" s="89" t="s">
        <v>530</v>
      </c>
      <c r="B5069" s="90" t="s">
        <v>8458</v>
      </c>
      <c r="C5069" s="90" t="s">
        <v>8585</v>
      </c>
      <c r="D5069" s="90" t="s">
        <v>5779</v>
      </c>
    </row>
    <row r="5070" spans="1:4" s="176" customFormat="1" x14ac:dyDescent="0.3">
      <c r="A5070" s="89" t="s">
        <v>530</v>
      </c>
      <c r="B5070" s="90" t="s">
        <v>8458</v>
      </c>
      <c r="C5070" s="90" t="s">
        <v>8585</v>
      </c>
      <c r="D5070" s="90" t="s">
        <v>7403</v>
      </c>
    </row>
    <row r="5071" spans="1:4" s="176" customFormat="1" x14ac:dyDescent="0.3">
      <c r="A5071" s="89" t="s">
        <v>530</v>
      </c>
      <c r="B5071" s="90" t="s">
        <v>8458</v>
      </c>
      <c r="C5071" s="90" t="s">
        <v>8585</v>
      </c>
      <c r="D5071" s="90" t="s">
        <v>8119</v>
      </c>
    </row>
    <row r="5072" spans="1:4" s="176" customFormat="1" x14ac:dyDescent="0.3">
      <c r="A5072" s="89" t="s">
        <v>530</v>
      </c>
      <c r="B5072" s="90" t="s">
        <v>8458</v>
      </c>
      <c r="C5072" s="90" t="s">
        <v>8585</v>
      </c>
      <c r="D5072" s="90" t="s">
        <v>8619</v>
      </c>
    </row>
    <row r="5073" spans="1:4" s="176" customFormat="1" x14ac:dyDescent="0.3">
      <c r="A5073" s="89" t="s">
        <v>530</v>
      </c>
      <c r="B5073" s="90" t="s">
        <v>8458</v>
      </c>
      <c r="C5073" s="90" t="s">
        <v>8585</v>
      </c>
      <c r="D5073" s="90" t="s">
        <v>8620</v>
      </c>
    </row>
    <row r="5074" spans="1:4" s="176" customFormat="1" x14ac:dyDescent="0.3">
      <c r="A5074" s="89" t="s">
        <v>530</v>
      </c>
      <c r="B5074" s="90" t="s">
        <v>8458</v>
      </c>
      <c r="C5074" s="90" t="s">
        <v>8585</v>
      </c>
      <c r="D5074" s="90" t="s">
        <v>7706</v>
      </c>
    </row>
    <row r="5075" spans="1:4" s="176" customFormat="1" x14ac:dyDescent="0.3">
      <c r="A5075" s="89" t="s">
        <v>530</v>
      </c>
      <c r="B5075" s="90" t="s">
        <v>8458</v>
      </c>
      <c r="C5075" s="90" t="s">
        <v>8585</v>
      </c>
      <c r="D5075" s="90" t="s">
        <v>4536</v>
      </c>
    </row>
    <row r="5076" spans="1:4" s="176" customFormat="1" x14ac:dyDescent="0.3">
      <c r="A5076" s="89" t="s">
        <v>530</v>
      </c>
      <c r="B5076" s="90" t="s">
        <v>8458</v>
      </c>
      <c r="C5076" s="90" t="s">
        <v>8621</v>
      </c>
      <c r="D5076" s="90" t="s">
        <v>8622</v>
      </c>
    </row>
    <row r="5077" spans="1:4" s="176" customFormat="1" x14ac:dyDescent="0.3">
      <c r="A5077" s="89" t="s">
        <v>530</v>
      </c>
      <c r="B5077" s="90" t="s">
        <v>8458</v>
      </c>
      <c r="C5077" s="90" t="s">
        <v>8621</v>
      </c>
      <c r="D5077" s="90" t="s">
        <v>8623</v>
      </c>
    </row>
    <row r="5078" spans="1:4" s="176" customFormat="1" x14ac:dyDescent="0.3">
      <c r="A5078" s="89" t="s">
        <v>530</v>
      </c>
      <c r="B5078" s="90" t="s">
        <v>8458</v>
      </c>
      <c r="C5078" s="90" t="s">
        <v>8621</v>
      </c>
      <c r="D5078" s="90" t="s">
        <v>8624</v>
      </c>
    </row>
    <row r="5079" spans="1:4" s="176" customFormat="1" x14ac:dyDescent="0.3">
      <c r="A5079" s="89" t="s">
        <v>530</v>
      </c>
      <c r="B5079" s="90" t="s">
        <v>8458</v>
      </c>
      <c r="C5079" s="90" t="s">
        <v>8621</v>
      </c>
      <c r="D5079" s="90" t="s">
        <v>8621</v>
      </c>
    </row>
    <row r="5080" spans="1:4" s="176" customFormat="1" x14ac:dyDescent="0.3">
      <c r="A5080" s="89" t="s">
        <v>530</v>
      </c>
      <c r="B5080" s="90" t="s">
        <v>8458</v>
      </c>
      <c r="C5080" s="90" t="s">
        <v>8621</v>
      </c>
      <c r="D5080" s="90" t="s">
        <v>4681</v>
      </c>
    </row>
    <row r="5081" spans="1:4" s="176" customFormat="1" x14ac:dyDescent="0.3">
      <c r="A5081" s="89" t="s">
        <v>530</v>
      </c>
      <c r="B5081" s="90" t="s">
        <v>8458</v>
      </c>
      <c r="C5081" s="90" t="s">
        <v>8621</v>
      </c>
      <c r="D5081" s="90" t="s">
        <v>8625</v>
      </c>
    </row>
    <row r="5082" spans="1:4" s="176" customFormat="1" x14ac:dyDescent="0.3">
      <c r="A5082" s="89" t="s">
        <v>530</v>
      </c>
      <c r="B5082" s="90" t="s">
        <v>8458</v>
      </c>
      <c r="C5082" s="90" t="s">
        <v>8621</v>
      </c>
      <c r="D5082" s="90" t="s">
        <v>8626</v>
      </c>
    </row>
    <row r="5083" spans="1:4" s="176" customFormat="1" x14ac:dyDescent="0.3">
      <c r="A5083" s="89" t="s">
        <v>530</v>
      </c>
      <c r="B5083" s="90" t="s">
        <v>8458</v>
      </c>
      <c r="C5083" s="90" t="s">
        <v>8621</v>
      </c>
      <c r="D5083" s="90" t="s">
        <v>8627</v>
      </c>
    </row>
    <row r="5084" spans="1:4" s="176" customFormat="1" x14ac:dyDescent="0.3">
      <c r="A5084" s="89" t="s">
        <v>530</v>
      </c>
      <c r="B5084" s="90" t="s">
        <v>8458</v>
      </c>
      <c r="C5084" s="90" t="s">
        <v>8621</v>
      </c>
      <c r="D5084" s="90" t="s">
        <v>7742</v>
      </c>
    </row>
    <row r="5085" spans="1:4" s="176" customFormat="1" x14ac:dyDescent="0.3">
      <c r="A5085" s="89" t="s">
        <v>530</v>
      </c>
      <c r="B5085" s="90" t="s">
        <v>8458</v>
      </c>
      <c r="C5085" s="90" t="s">
        <v>8621</v>
      </c>
      <c r="D5085" s="90" t="s">
        <v>8628</v>
      </c>
    </row>
    <row r="5086" spans="1:4" s="176" customFormat="1" x14ac:dyDescent="0.3">
      <c r="A5086" s="89" t="s">
        <v>530</v>
      </c>
      <c r="B5086" s="90" t="s">
        <v>8458</v>
      </c>
      <c r="C5086" s="90" t="s">
        <v>6590</v>
      </c>
      <c r="D5086" s="90" t="s">
        <v>5231</v>
      </c>
    </row>
    <row r="5087" spans="1:4" s="176" customFormat="1" x14ac:dyDescent="0.3">
      <c r="A5087" s="89" t="s">
        <v>530</v>
      </c>
      <c r="B5087" s="90" t="s">
        <v>8458</v>
      </c>
      <c r="C5087" s="90" t="s">
        <v>6590</v>
      </c>
      <c r="D5087" s="90" t="s">
        <v>8629</v>
      </c>
    </row>
    <row r="5088" spans="1:4" s="176" customFormat="1" x14ac:dyDescent="0.3">
      <c r="A5088" s="89" t="s">
        <v>530</v>
      </c>
      <c r="B5088" s="90" t="s">
        <v>8458</v>
      </c>
      <c r="C5088" s="90" t="s">
        <v>6590</v>
      </c>
      <c r="D5088" s="90" t="s">
        <v>8630</v>
      </c>
    </row>
    <row r="5089" spans="1:4" s="176" customFormat="1" x14ac:dyDescent="0.3">
      <c r="A5089" s="89" t="s">
        <v>530</v>
      </c>
      <c r="B5089" s="90" t="s">
        <v>8458</v>
      </c>
      <c r="C5089" s="90" t="s">
        <v>6590</v>
      </c>
      <c r="D5089" s="90" t="s">
        <v>8631</v>
      </c>
    </row>
    <row r="5090" spans="1:4" s="176" customFormat="1" x14ac:dyDescent="0.3">
      <c r="A5090" s="89" t="s">
        <v>530</v>
      </c>
      <c r="B5090" s="90" t="s">
        <v>8458</v>
      </c>
      <c r="C5090" s="90" t="s">
        <v>6590</v>
      </c>
      <c r="D5090" s="90" t="s">
        <v>6590</v>
      </c>
    </row>
    <row r="5091" spans="1:4" s="176" customFormat="1" x14ac:dyDescent="0.3">
      <c r="A5091" s="89" t="s">
        <v>530</v>
      </c>
      <c r="B5091" s="90" t="s">
        <v>8458</v>
      </c>
      <c r="C5091" s="90" t="s">
        <v>6590</v>
      </c>
      <c r="D5091" s="90" t="s">
        <v>8030</v>
      </c>
    </row>
    <row r="5092" spans="1:4" s="176" customFormat="1" x14ac:dyDescent="0.3">
      <c r="A5092" s="89" t="s">
        <v>530</v>
      </c>
      <c r="B5092" s="90" t="s">
        <v>8458</v>
      </c>
      <c r="C5092" s="90" t="s">
        <v>6590</v>
      </c>
      <c r="D5092" s="90" t="s">
        <v>8632</v>
      </c>
    </row>
    <row r="5093" spans="1:4" s="176" customFormat="1" x14ac:dyDescent="0.3">
      <c r="A5093" s="89" t="s">
        <v>530</v>
      </c>
      <c r="B5093" s="90" t="s">
        <v>8458</v>
      </c>
      <c r="C5093" s="90" t="s">
        <v>6590</v>
      </c>
      <c r="D5093" s="90" t="s">
        <v>7831</v>
      </c>
    </row>
    <row r="5094" spans="1:4" s="176" customFormat="1" x14ac:dyDescent="0.3">
      <c r="A5094" s="89" t="s">
        <v>530</v>
      </c>
      <c r="B5094" s="90" t="s">
        <v>8458</v>
      </c>
      <c r="C5094" s="90" t="s">
        <v>6590</v>
      </c>
      <c r="D5094" s="90" t="s">
        <v>8633</v>
      </c>
    </row>
    <row r="5095" spans="1:4" s="176" customFormat="1" x14ac:dyDescent="0.3">
      <c r="A5095" s="89" t="s">
        <v>530</v>
      </c>
      <c r="B5095" s="90" t="s">
        <v>8458</v>
      </c>
      <c r="C5095" s="90" t="s">
        <v>6590</v>
      </c>
      <c r="D5095" s="90" t="s">
        <v>8634</v>
      </c>
    </row>
    <row r="5096" spans="1:4" s="176" customFormat="1" x14ac:dyDescent="0.3">
      <c r="A5096" s="89" t="s">
        <v>530</v>
      </c>
      <c r="B5096" s="90" t="s">
        <v>8458</v>
      </c>
      <c r="C5096" s="90" t="s">
        <v>6590</v>
      </c>
      <c r="D5096" s="90" t="s">
        <v>8635</v>
      </c>
    </row>
    <row r="5097" spans="1:4" s="176" customFormat="1" x14ac:dyDescent="0.3">
      <c r="A5097" s="89" t="s">
        <v>530</v>
      </c>
      <c r="B5097" s="90" t="s">
        <v>8458</v>
      </c>
      <c r="C5097" s="90" t="s">
        <v>6590</v>
      </c>
      <c r="D5097" s="90" t="s">
        <v>8636</v>
      </c>
    </row>
    <row r="5098" spans="1:4" s="176" customFormat="1" x14ac:dyDescent="0.3">
      <c r="A5098" s="89" t="s">
        <v>530</v>
      </c>
      <c r="B5098" s="90" t="s">
        <v>8458</v>
      </c>
      <c r="C5098" s="90" t="s">
        <v>6590</v>
      </c>
      <c r="D5098" s="90" t="s">
        <v>7645</v>
      </c>
    </row>
    <row r="5099" spans="1:4" s="176" customFormat="1" x14ac:dyDescent="0.3">
      <c r="A5099" s="89" t="s">
        <v>530</v>
      </c>
      <c r="B5099" s="90" t="s">
        <v>8458</v>
      </c>
      <c r="C5099" s="90" t="s">
        <v>8637</v>
      </c>
      <c r="D5099" s="90" t="s">
        <v>8638</v>
      </c>
    </row>
    <row r="5100" spans="1:4" s="176" customFormat="1" x14ac:dyDescent="0.3">
      <c r="A5100" s="89" t="s">
        <v>530</v>
      </c>
      <c r="B5100" s="90" t="s">
        <v>8458</v>
      </c>
      <c r="C5100" s="90" t="s">
        <v>8637</v>
      </c>
      <c r="D5100" s="90" t="s">
        <v>8639</v>
      </c>
    </row>
    <row r="5101" spans="1:4" s="176" customFormat="1" x14ac:dyDescent="0.3">
      <c r="A5101" s="89" t="s">
        <v>530</v>
      </c>
      <c r="B5101" s="90" t="s">
        <v>8458</v>
      </c>
      <c r="C5101" s="90" t="s">
        <v>8637</v>
      </c>
      <c r="D5101" s="90" t="s">
        <v>8640</v>
      </c>
    </row>
    <row r="5102" spans="1:4" s="176" customFormat="1" x14ac:dyDescent="0.3">
      <c r="A5102" s="89" t="s">
        <v>530</v>
      </c>
      <c r="B5102" s="90" t="s">
        <v>8458</v>
      </c>
      <c r="C5102" s="90" t="s">
        <v>8637</v>
      </c>
      <c r="D5102" s="90" t="s">
        <v>6642</v>
      </c>
    </row>
    <row r="5103" spans="1:4" s="176" customFormat="1" x14ac:dyDescent="0.3">
      <c r="A5103" s="89" t="s">
        <v>530</v>
      </c>
      <c r="B5103" s="90" t="s">
        <v>8458</v>
      </c>
      <c r="C5103" s="90" t="s">
        <v>8637</v>
      </c>
      <c r="D5103" s="90" t="s">
        <v>8641</v>
      </c>
    </row>
    <row r="5104" spans="1:4" s="176" customFormat="1" x14ac:dyDescent="0.3">
      <c r="A5104" s="89" t="s">
        <v>530</v>
      </c>
      <c r="B5104" s="90" t="s">
        <v>8458</v>
      </c>
      <c r="C5104" s="90" t="s">
        <v>8637</v>
      </c>
      <c r="D5104" s="90" t="s">
        <v>8642</v>
      </c>
    </row>
    <row r="5105" spans="1:4" s="176" customFormat="1" x14ac:dyDescent="0.3">
      <c r="A5105" s="89" t="s">
        <v>530</v>
      </c>
      <c r="B5105" s="90" t="s">
        <v>8458</v>
      </c>
      <c r="C5105" s="90" t="s">
        <v>8637</v>
      </c>
      <c r="D5105" s="90" t="s">
        <v>8643</v>
      </c>
    </row>
    <row r="5106" spans="1:4" s="176" customFormat="1" x14ac:dyDescent="0.3">
      <c r="A5106" s="89" t="s">
        <v>530</v>
      </c>
      <c r="B5106" s="90" t="s">
        <v>8458</v>
      </c>
      <c r="C5106" s="90" t="s">
        <v>8637</v>
      </c>
      <c r="D5106" s="90" t="s">
        <v>7666</v>
      </c>
    </row>
    <row r="5107" spans="1:4" s="176" customFormat="1" x14ac:dyDescent="0.3">
      <c r="A5107" s="89" t="s">
        <v>530</v>
      </c>
      <c r="B5107" s="90" t="s">
        <v>8458</v>
      </c>
      <c r="C5107" s="90" t="s">
        <v>8637</v>
      </c>
      <c r="D5107" s="90" t="s">
        <v>8644</v>
      </c>
    </row>
    <row r="5108" spans="1:4" s="176" customFormat="1" x14ac:dyDescent="0.3">
      <c r="A5108" s="89" t="s">
        <v>530</v>
      </c>
      <c r="B5108" s="90" t="s">
        <v>8458</v>
      </c>
      <c r="C5108" s="90" t="s">
        <v>8637</v>
      </c>
      <c r="D5108" s="90" t="s">
        <v>8637</v>
      </c>
    </row>
    <row r="5109" spans="1:4" s="176" customFormat="1" x14ac:dyDescent="0.3">
      <c r="A5109" s="89" t="s">
        <v>530</v>
      </c>
      <c r="B5109" s="90" t="s">
        <v>8458</v>
      </c>
      <c r="C5109" s="90" t="s">
        <v>8637</v>
      </c>
      <c r="D5109" s="90" t="s">
        <v>8645</v>
      </c>
    </row>
    <row r="5110" spans="1:4" s="176" customFormat="1" x14ac:dyDescent="0.3">
      <c r="A5110" s="89" t="s">
        <v>530</v>
      </c>
      <c r="B5110" s="90" t="s">
        <v>8458</v>
      </c>
      <c r="C5110" s="90" t="s">
        <v>8637</v>
      </c>
      <c r="D5110" s="90" t="s">
        <v>8646</v>
      </c>
    </row>
    <row r="5111" spans="1:4" s="176" customFormat="1" x14ac:dyDescent="0.3">
      <c r="A5111" s="89" t="s">
        <v>530</v>
      </c>
      <c r="B5111" s="90" t="s">
        <v>8458</v>
      </c>
      <c r="C5111" s="90" t="s">
        <v>8637</v>
      </c>
      <c r="D5111" s="90" t="s">
        <v>8647</v>
      </c>
    </row>
    <row r="5112" spans="1:4" s="176" customFormat="1" x14ac:dyDescent="0.3">
      <c r="A5112" s="89" t="s">
        <v>530</v>
      </c>
      <c r="B5112" s="90" t="s">
        <v>8458</v>
      </c>
      <c r="C5112" s="90" t="s">
        <v>8637</v>
      </c>
      <c r="D5112" s="90" t="s">
        <v>8648</v>
      </c>
    </row>
    <row r="5113" spans="1:4" s="176" customFormat="1" x14ac:dyDescent="0.3">
      <c r="A5113" s="89" t="s">
        <v>530</v>
      </c>
      <c r="B5113" s="90" t="s">
        <v>8458</v>
      </c>
      <c r="C5113" s="90" t="s">
        <v>8649</v>
      </c>
      <c r="D5113" s="90" t="s">
        <v>8650</v>
      </c>
    </row>
    <row r="5114" spans="1:4" s="176" customFormat="1" x14ac:dyDescent="0.3">
      <c r="A5114" s="89" t="s">
        <v>530</v>
      </c>
      <c r="B5114" s="90" t="s">
        <v>8458</v>
      </c>
      <c r="C5114" s="90" t="s">
        <v>8649</v>
      </c>
      <c r="D5114" s="90" t="s">
        <v>5145</v>
      </c>
    </row>
    <row r="5115" spans="1:4" s="176" customFormat="1" x14ac:dyDescent="0.3">
      <c r="A5115" s="89" t="s">
        <v>530</v>
      </c>
      <c r="B5115" s="90" t="s">
        <v>8458</v>
      </c>
      <c r="C5115" s="90" t="s">
        <v>8649</v>
      </c>
      <c r="D5115" s="90" t="s">
        <v>4288</v>
      </c>
    </row>
    <row r="5116" spans="1:4" s="176" customFormat="1" x14ac:dyDescent="0.3">
      <c r="A5116" s="89" t="s">
        <v>530</v>
      </c>
      <c r="B5116" s="90" t="s">
        <v>8458</v>
      </c>
      <c r="C5116" s="90" t="s">
        <v>8649</v>
      </c>
      <c r="D5116" s="90" t="s">
        <v>4358</v>
      </c>
    </row>
    <row r="5117" spans="1:4" s="176" customFormat="1" x14ac:dyDescent="0.3">
      <c r="A5117" s="89" t="s">
        <v>530</v>
      </c>
      <c r="B5117" s="90" t="s">
        <v>8458</v>
      </c>
      <c r="C5117" s="90" t="s">
        <v>8649</v>
      </c>
      <c r="D5117" s="90" t="s">
        <v>8651</v>
      </c>
    </row>
    <row r="5118" spans="1:4" s="176" customFormat="1" x14ac:dyDescent="0.3">
      <c r="A5118" s="89" t="s">
        <v>530</v>
      </c>
      <c r="B5118" s="90" t="s">
        <v>8458</v>
      </c>
      <c r="C5118" s="90" t="s">
        <v>8649</v>
      </c>
      <c r="D5118" s="90" t="s">
        <v>8652</v>
      </c>
    </row>
    <row r="5119" spans="1:4" s="176" customFormat="1" x14ac:dyDescent="0.3">
      <c r="A5119" s="89" t="s">
        <v>530</v>
      </c>
      <c r="B5119" s="90" t="s">
        <v>8458</v>
      </c>
      <c r="C5119" s="90" t="s">
        <v>8649</v>
      </c>
      <c r="D5119" s="90" t="s">
        <v>7000</v>
      </c>
    </row>
    <row r="5120" spans="1:4" s="176" customFormat="1" x14ac:dyDescent="0.3">
      <c r="A5120" s="89" t="s">
        <v>530</v>
      </c>
      <c r="B5120" s="90" t="s">
        <v>8458</v>
      </c>
      <c r="C5120" s="90" t="s">
        <v>8649</v>
      </c>
      <c r="D5120" s="90" t="s">
        <v>8653</v>
      </c>
    </row>
    <row r="5121" spans="1:4" s="176" customFormat="1" x14ac:dyDescent="0.3">
      <c r="A5121" s="89" t="s">
        <v>530</v>
      </c>
      <c r="B5121" s="90" t="s">
        <v>8458</v>
      </c>
      <c r="C5121" s="90" t="s">
        <v>8649</v>
      </c>
      <c r="D5121" s="90" t="s">
        <v>8294</v>
      </c>
    </row>
    <row r="5122" spans="1:4" s="176" customFormat="1" x14ac:dyDescent="0.3">
      <c r="A5122" s="89" t="s">
        <v>530</v>
      </c>
      <c r="B5122" s="90" t="s">
        <v>8458</v>
      </c>
      <c r="C5122" s="90" t="s">
        <v>8649</v>
      </c>
      <c r="D5122" s="90" t="s">
        <v>5263</v>
      </c>
    </row>
    <row r="5123" spans="1:4" s="176" customFormat="1" x14ac:dyDescent="0.3">
      <c r="A5123" s="89" t="s">
        <v>530</v>
      </c>
      <c r="B5123" s="90" t="s">
        <v>8458</v>
      </c>
      <c r="C5123" s="90" t="s">
        <v>8649</v>
      </c>
      <c r="D5123" s="90" t="s">
        <v>4235</v>
      </c>
    </row>
    <row r="5124" spans="1:4" s="176" customFormat="1" x14ac:dyDescent="0.3">
      <c r="A5124" s="89" t="s">
        <v>530</v>
      </c>
      <c r="B5124" s="90" t="s">
        <v>8458</v>
      </c>
      <c r="C5124" s="90" t="s">
        <v>8649</v>
      </c>
      <c r="D5124" s="90" t="s">
        <v>8654</v>
      </c>
    </row>
    <row r="5125" spans="1:4" s="176" customFormat="1" x14ac:dyDescent="0.3">
      <c r="A5125" s="89" t="s">
        <v>530</v>
      </c>
      <c r="B5125" s="90" t="s">
        <v>8458</v>
      </c>
      <c r="C5125" s="90" t="s">
        <v>8649</v>
      </c>
      <c r="D5125" s="90" t="s">
        <v>8199</v>
      </c>
    </row>
    <row r="5126" spans="1:4" s="176" customFormat="1" x14ac:dyDescent="0.3">
      <c r="A5126" s="89" t="s">
        <v>530</v>
      </c>
      <c r="B5126" s="90" t="s">
        <v>8458</v>
      </c>
      <c r="C5126" s="90" t="s">
        <v>8649</v>
      </c>
      <c r="D5126" s="90" t="s">
        <v>8655</v>
      </c>
    </row>
    <row r="5127" spans="1:4" s="176" customFormat="1" x14ac:dyDescent="0.3">
      <c r="A5127" s="89" t="s">
        <v>530</v>
      </c>
      <c r="B5127" s="90" t="s">
        <v>8458</v>
      </c>
      <c r="C5127" s="90" t="s">
        <v>8649</v>
      </c>
      <c r="D5127" s="90" t="s">
        <v>8656</v>
      </c>
    </row>
    <row r="5128" spans="1:4" s="176" customFormat="1" x14ac:dyDescent="0.3">
      <c r="A5128" s="89" t="s">
        <v>530</v>
      </c>
      <c r="B5128" s="90" t="s">
        <v>8458</v>
      </c>
      <c r="C5128" s="90" t="s">
        <v>8649</v>
      </c>
      <c r="D5128" s="90" t="s">
        <v>8657</v>
      </c>
    </row>
    <row r="5129" spans="1:4" s="176" customFormat="1" x14ac:dyDescent="0.3">
      <c r="A5129" s="89" t="s">
        <v>530</v>
      </c>
      <c r="B5129" s="90" t="s">
        <v>8458</v>
      </c>
      <c r="C5129" s="90" t="s">
        <v>8649</v>
      </c>
      <c r="D5129" s="90" t="s">
        <v>8658</v>
      </c>
    </row>
    <row r="5130" spans="1:4" s="176" customFormat="1" x14ac:dyDescent="0.3">
      <c r="A5130" s="89" t="s">
        <v>530</v>
      </c>
      <c r="B5130" s="90" t="s">
        <v>8458</v>
      </c>
      <c r="C5130" s="90" t="s">
        <v>8649</v>
      </c>
      <c r="D5130" s="90" t="s">
        <v>8659</v>
      </c>
    </row>
    <row r="5131" spans="1:4" s="176" customFormat="1" x14ac:dyDescent="0.3">
      <c r="A5131" s="89" t="s">
        <v>530</v>
      </c>
      <c r="B5131" s="90" t="s">
        <v>8458</v>
      </c>
      <c r="C5131" s="90" t="s">
        <v>8649</v>
      </c>
      <c r="D5131" s="90" t="s">
        <v>5332</v>
      </c>
    </row>
    <row r="5132" spans="1:4" s="176" customFormat="1" x14ac:dyDescent="0.3">
      <c r="A5132" s="89" t="s">
        <v>530</v>
      </c>
      <c r="B5132" s="90" t="s">
        <v>8458</v>
      </c>
      <c r="C5132" s="90" t="s">
        <v>8649</v>
      </c>
      <c r="D5132" s="90" t="s">
        <v>8660</v>
      </c>
    </row>
    <row r="5133" spans="1:4" s="176" customFormat="1" x14ac:dyDescent="0.3">
      <c r="A5133" s="89" t="s">
        <v>530</v>
      </c>
      <c r="B5133" s="90" t="s">
        <v>8458</v>
      </c>
      <c r="C5133" s="90" t="s">
        <v>8649</v>
      </c>
      <c r="D5133" s="90" t="s">
        <v>8400</v>
      </c>
    </row>
    <row r="5134" spans="1:4" s="176" customFormat="1" x14ac:dyDescent="0.3">
      <c r="A5134" s="89" t="s">
        <v>530</v>
      </c>
      <c r="B5134" s="90" t="s">
        <v>8458</v>
      </c>
      <c r="C5134" s="90" t="s">
        <v>8649</v>
      </c>
      <c r="D5134" s="90" t="s">
        <v>8661</v>
      </c>
    </row>
    <row r="5135" spans="1:4" s="176" customFormat="1" x14ac:dyDescent="0.3">
      <c r="A5135" s="89" t="s">
        <v>530</v>
      </c>
      <c r="B5135" s="90" t="s">
        <v>8458</v>
      </c>
      <c r="C5135" s="90" t="s">
        <v>8649</v>
      </c>
      <c r="D5135" s="90" t="s">
        <v>8662</v>
      </c>
    </row>
    <row r="5136" spans="1:4" s="176" customFormat="1" x14ac:dyDescent="0.3">
      <c r="A5136" s="89" t="s">
        <v>530</v>
      </c>
      <c r="B5136" s="90" t="s">
        <v>8458</v>
      </c>
      <c r="C5136" s="90" t="s">
        <v>8649</v>
      </c>
      <c r="D5136" s="90" t="s">
        <v>8663</v>
      </c>
    </row>
    <row r="5137" spans="1:4" s="176" customFormat="1" x14ac:dyDescent="0.3">
      <c r="A5137" s="89" t="s">
        <v>530</v>
      </c>
      <c r="B5137" s="90" t="s">
        <v>8458</v>
      </c>
      <c r="C5137" s="90" t="s">
        <v>8649</v>
      </c>
      <c r="D5137" s="90" t="s">
        <v>8664</v>
      </c>
    </row>
    <row r="5138" spans="1:4" s="176" customFormat="1" x14ac:dyDescent="0.3">
      <c r="A5138" s="89" t="s">
        <v>530</v>
      </c>
      <c r="B5138" s="90" t="s">
        <v>8458</v>
      </c>
      <c r="C5138" s="90" t="s">
        <v>8649</v>
      </c>
      <c r="D5138" s="90" t="s">
        <v>8665</v>
      </c>
    </row>
    <row r="5139" spans="1:4" s="176" customFormat="1" x14ac:dyDescent="0.3">
      <c r="A5139" s="89" t="s">
        <v>530</v>
      </c>
      <c r="B5139" s="90" t="s">
        <v>8458</v>
      </c>
      <c r="C5139" s="90" t="s">
        <v>8649</v>
      </c>
      <c r="D5139" s="90" t="s">
        <v>8666</v>
      </c>
    </row>
    <row r="5140" spans="1:4" s="176" customFormat="1" x14ac:dyDescent="0.3">
      <c r="A5140" s="89" t="s">
        <v>530</v>
      </c>
      <c r="B5140" s="90" t="s">
        <v>8458</v>
      </c>
      <c r="C5140" s="90" t="s">
        <v>8649</v>
      </c>
      <c r="D5140" s="90" t="s">
        <v>8667</v>
      </c>
    </row>
    <row r="5141" spans="1:4" s="176" customFormat="1" x14ac:dyDescent="0.3">
      <c r="A5141" s="89" t="s">
        <v>530</v>
      </c>
      <c r="B5141" s="90" t="s">
        <v>8458</v>
      </c>
      <c r="C5141" s="90" t="s">
        <v>8649</v>
      </c>
      <c r="D5141" s="90" t="s">
        <v>5819</v>
      </c>
    </row>
    <row r="5142" spans="1:4" s="176" customFormat="1" x14ac:dyDescent="0.3">
      <c r="A5142" s="89" t="s">
        <v>530</v>
      </c>
      <c r="B5142" s="90" t="s">
        <v>8458</v>
      </c>
      <c r="C5142" s="90" t="s">
        <v>8649</v>
      </c>
      <c r="D5142" s="90" t="s">
        <v>8668</v>
      </c>
    </row>
    <row r="5143" spans="1:4" s="176" customFormat="1" x14ac:dyDescent="0.3">
      <c r="A5143" s="89" t="s">
        <v>530</v>
      </c>
      <c r="B5143" s="90" t="s">
        <v>8458</v>
      </c>
      <c r="C5143" s="90" t="s">
        <v>8649</v>
      </c>
      <c r="D5143" s="90" t="s">
        <v>8669</v>
      </c>
    </row>
    <row r="5144" spans="1:4" s="176" customFormat="1" x14ac:dyDescent="0.3">
      <c r="A5144" s="89" t="s">
        <v>530</v>
      </c>
      <c r="B5144" s="90" t="s">
        <v>8458</v>
      </c>
      <c r="C5144" s="90" t="s">
        <v>8649</v>
      </c>
      <c r="D5144" s="90" t="s">
        <v>8670</v>
      </c>
    </row>
    <row r="5145" spans="1:4" s="176" customFormat="1" x14ac:dyDescent="0.3">
      <c r="A5145" s="89" t="s">
        <v>530</v>
      </c>
      <c r="B5145" s="90" t="s">
        <v>8458</v>
      </c>
      <c r="C5145" s="90" t="s">
        <v>8649</v>
      </c>
      <c r="D5145" s="90" t="s">
        <v>8671</v>
      </c>
    </row>
    <row r="5146" spans="1:4" s="176" customFormat="1" x14ac:dyDescent="0.3">
      <c r="A5146" s="89" t="s">
        <v>530</v>
      </c>
      <c r="B5146" s="90" t="s">
        <v>8458</v>
      </c>
      <c r="C5146" s="90" t="s">
        <v>8649</v>
      </c>
      <c r="D5146" s="90" t="s">
        <v>8649</v>
      </c>
    </row>
    <row r="5147" spans="1:4" s="176" customFormat="1" x14ac:dyDescent="0.3">
      <c r="A5147" s="89" t="s">
        <v>530</v>
      </c>
      <c r="B5147" s="90" t="s">
        <v>8458</v>
      </c>
      <c r="C5147" s="90" t="s">
        <v>8649</v>
      </c>
      <c r="D5147" s="90" t="s">
        <v>8672</v>
      </c>
    </row>
    <row r="5148" spans="1:4" s="176" customFormat="1" x14ac:dyDescent="0.3">
      <c r="A5148" s="89" t="s">
        <v>530</v>
      </c>
      <c r="B5148" s="90" t="s">
        <v>8458</v>
      </c>
      <c r="C5148" s="90" t="s">
        <v>8649</v>
      </c>
      <c r="D5148" s="90" t="s">
        <v>8134</v>
      </c>
    </row>
    <row r="5149" spans="1:4" s="176" customFormat="1" x14ac:dyDescent="0.3">
      <c r="A5149" s="89" t="s">
        <v>530</v>
      </c>
      <c r="B5149" s="90" t="s">
        <v>8458</v>
      </c>
      <c r="C5149" s="90" t="s">
        <v>8649</v>
      </c>
      <c r="D5149" s="90" t="s">
        <v>8673</v>
      </c>
    </row>
    <row r="5150" spans="1:4" s="176" customFormat="1" x14ac:dyDescent="0.3">
      <c r="A5150" s="89" t="s">
        <v>530</v>
      </c>
      <c r="B5150" s="90" t="s">
        <v>8458</v>
      </c>
      <c r="C5150" s="90" t="s">
        <v>8649</v>
      </c>
      <c r="D5150" s="90" t="s">
        <v>8248</v>
      </c>
    </row>
    <row r="5151" spans="1:4" s="176" customFormat="1" x14ac:dyDescent="0.3">
      <c r="A5151" s="89" t="s">
        <v>530</v>
      </c>
      <c r="B5151" s="90" t="s">
        <v>8458</v>
      </c>
      <c r="C5151" s="90" t="s">
        <v>8649</v>
      </c>
      <c r="D5151" s="90" t="s">
        <v>8674</v>
      </c>
    </row>
    <row r="5152" spans="1:4" s="176" customFormat="1" x14ac:dyDescent="0.3">
      <c r="A5152" s="89" t="s">
        <v>530</v>
      </c>
      <c r="B5152" s="90" t="s">
        <v>8458</v>
      </c>
      <c r="C5152" s="90" t="s">
        <v>8649</v>
      </c>
      <c r="D5152" s="90" t="s">
        <v>8675</v>
      </c>
    </row>
    <row r="5153" spans="1:4" s="176" customFormat="1" x14ac:dyDescent="0.3">
      <c r="A5153" s="89" t="s">
        <v>530</v>
      </c>
      <c r="B5153" s="90" t="s">
        <v>8458</v>
      </c>
      <c r="C5153" s="90" t="s">
        <v>8649</v>
      </c>
      <c r="D5153" s="90" t="s">
        <v>8676</v>
      </c>
    </row>
    <row r="5154" spans="1:4" s="176" customFormat="1" x14ac:dyDescent="0.3">
      <c r="A5154" s="89" t="s">
        <v>530</v>
      </c>
      <c r="B5154" s="90" t="s">
        <v>8458</v>
      </c>
      <c r="C5154" s="90" t="s">
        <v>8649</v>
      </c>
      <c r="D5154" s="90" t="s">
        <v>6985</v>
      </c>
    </row>
    <row r="5155" spans="1:4" s="176" customFormat="1" x14ac:dyDescent="0.3">
      <c r="A5155" s="89" t="s">
        <v>530</v>
      </c>
      <c r="B5155" s="90" t="s">
        <v>8458</v>
      </c>
      <c r="C5155" s="90" t="s">
        <v>8649</v>
      </c>
      <c r="D5155" s="90" t="s">
        <v>8208</v>
      </c>
    </row>
    <row r="5156" spans="1:4" s="176" customFormat="1" x14ac:dyDescent="0.3">
      <c r="A5156" s="89" t="s">
        <v>530</v>
      </c>
      <c r="B5156" s="90" t="s">
        <v>8458</v>
      </c>
      <c r="C5156" s="90" t="s">
        <v>8649</v>
      </c>
      <c r="D5156" s="90" t="s">
        <v>8677</v>
      </c>
    </row>
    <row r="5157" spans="1:4" s="176" customFormat="1" x14ac:dyDescent="0.3">
      <c r="A5157" s="89" t="s">
        <v>530</v>
      </c>
      <c r="B5157" s="90" t="s">
        <v>8458</v>
      </c>
      <c r="C5157" s="90" t="s">
        <v>8649</v>
      </c>
      <c r="D5157" s="90" t="s">
        <v>8678</v>
      </c>
    </row>
    <row r="5158" spans="1:4" s="176" customFormat="1" x14ac:dyDescent="0.3">
      <c r="A5158" s="89" t="s">
        <v>530</v>
      </c>
      <c r="B5158" s="90" t="s">
        <v>8458</v>
      </c>
      <c r="C5158" s="90" t="s">
        <v>8649</v>
      </c>
      <c r="D5158" s="90" t="s">
        <v>8679</v>
      </c>
    </row>
    <row r="5159" spans="1:4" s="176" customFormat="1" x14ac:dyDescent="0.3">
      <c r="A5159" s="89" t="s">
        <v>530</v>
      </c>
      <c r="B5159" s="90" t="s">
        <v>8458</v>
      </c>
      <c r="C5159" s="90" t="s">
        <v>8649</v>
      </c>
      <c r="D5159" s="90" t="s">
        <v>8680</v>
      </c>
    </row>
    <row r="5160" spans="1:4" s="176" customFormat="1" x14ac:dyDescent="0.3">
      <c r="A5160" s="89" t="s">
        <v>530</v>
      </c>
      <c r="B5160" s="90" t="s">
        <v>8458</v>
      </c>
      <c r="C5160" s="90" t="s">
        <v>8649</v>
      </c>
      <c r="D5160" s="90" t="s">
        <v>7043</v>
      </c>
    </row>
    <row r="5161" spans="1:4" s="176" customFormat="1" x14ac:dyDescent="0.3">
      <c r="A5161" s="89" t="s">
        <v>530</v>
      </c>
      <c r="B5161" s="90" t="s">
        <v>8458</v>
      </c>
      <c r="C5161" s="90" t="s">
        <v>8649</v>
      </c>
      <c r="D5161" s="90" t="s">
        <v>8260</v>
      </c>
    </row>
    <row r="5162" spans="1:4" s="176" customFormat="1" x14ac:dyDescent="0.3">
      <c r="A5162" s="89" t="s">
        <v>530</v>
      </c>
      <c r="B5162" s="90" t="s">
        <v>8458</v>
      </c>
      <c r="C5162" s="90" t="s">
        <v>8649</v>
      </c>
      <c r="D5162" s="90" t="s">
        <v>8681</v>
      </c>
    </row>
    <row r="5163" spans="1:4" s="176" customFormat="1" x14ac:dyDescent="0.3">
      <c r="A5163" s="89" t="s">
        <v>530</v>
      </c>
      <c r="B5163" s="90" t="s">
        <v>8458</v>
      </c>
      <c r="C5163" s="90" t="s">
        <v>8649</v>
      </c>
      <c r="D5163" s="90" t="s">
        <v>8682</v>
      </c>
    </row>
    <row r="5164" spans="1:4" s="176" customFormat="1" x14ac:dyDescent="0.3">
      <c r="A5164" s="89" t="s">
        <v>530</v>
      </c>
      <c r="B5164" s="90" t="s">
        <v>8458</v>
      </c>
      <c r="C5164" s="90" t="s">
        <v>8649</v>
      </c>
      <c r="D5164" s="90" t="s">
        <v>8683</v>
      </c>
    </row>
    <row r="5165" spans="1:4" s="176" customFormat="1" x14ac:dyDescent="0.3">
      <c r="A5165" s="89" t="s">
        <v>530</v>
      </c>
      <c r="B5165" s="90" t="s">
        <v>8458</v>
      </c>
      <c r="C5165" s="90" t="s">
        <v>8684</v>
      </c>
      <c r="D5165" s="90" t="s">
        <v>8685</v>
      </c>
    </row>
    <row r="5166" spans="1:4" s="176" customFormat="1" x14ac:dyDescent="0.3">
      <c r="A5166" s="89" t="s">
        <v>530</v>
      </c>
      <c r="B5166" s="90" t="s">
        <v>8458</v>
      </c>
      <c r="C5166" s="90" t="s">
        <v>8684</v>
      </c>
      <c r="D5166" s="90" t="s">
        <v>8686</v>
      </c>
    </row>
    <row r="5167" spans="1:4" s="176" customFormat="1" x14ac:dyDescent="0.3">
      <c r="A5167" s="89" t="s">
        <v>530</v>
      </c>
      <c r="B5167" s="90" t="s">
        <v>8458</v>
      </c>
      <c r="C5167" s="90" t="s">
        <v>8684</v>
      </c>
      <c r="D5167" s="90" t="s">
        <v>8687</v>
      </c>
    </row>
    <row r="5168" spans="1:4" s="176" customFormat="1" x14ac:dyDescent="0.3">
      <c r="A5168" s="89" t="s">
        <v>530</v>
      </c>
      <c r="B5168" s="90" t="s">
        <v>8458</v>
      </c>
      <c r="C5168" s="90" t="s">
        <v>8684</v>
      </c>
      <c r="D5168" s="90" t="s">
        <v>8688</v>
      </c>
    </row>
    <row r="5169" spans="1:4" s="176" customFormat="1" x14ac:dyDescent="0.3">
      <c r="A5169" s="89" t="s">
        <v>530</v>
      </c>
      <c r="B5169" s="90" t="s">
        <v>8458</v>
      </c>
      <c r="C5169" s="90" t="s">
        <v>8684</v>
      </c>
      <c r="D5169" s="90" t="s">
        <v>8689</v>
      </c>
    </row>
    <row r="5170" spans="1:4" s="176" customFormat="1" x14ac:dyDescent="0.3">
      <c r="A5170" s="89" t="s">
        <v>530</v>
      </c>
      <c r="B5170" s="90" t="s">
        <v>8458</v>
      </c>
      <c r="C5170" s="90" t="s">
        <v>8684</v>
      </c>
      <c r="D5170" s="90" t="s">
        <v>8690</v>
      </c>
    </row>
    <row r="5171" spans="1:4" s="176" customFormat="1" x14ac:dyDescent="0.3">
      <c r="A5171" s="89" t="s">
        <v>530</v>
      </c>
      <c r="B5171" s="90" t="s">
        <v>8458</v>
      </c>
      <c r="C5171" s="90" t="s">
        <v>8684</v>
      </c>
      <c r="D5171" s="90" t="s">
        <v>8684</v>
      </c>
    </row>
    <row r="5172" spans="1:4" s="176" customFormat="1" x14ac:dyDescent="0.3">
      <c r="A5172" s="89" t="s">
        <v>530</v>
      </c>
      <c r="B5172" s="90" t="s">
        <v>8458</v>
      </c>
      <c r="C5172" s="90" t="s">
        <v>8684</v>
      </c>
      <c r="D5172" s="90" t="s">
        <v>8691</v>
      </c>
    </row>
    <row r="5173" spans="1:4" s="176" customFormat="1" x14ac:dyDescent="0.3">
      <c r="A5173" s="89" t="s">
        <v>530</v>
      </c>
      <c r="B5173" s="90" t="s">
        <v>8458</v>
      </c>
      <c r="C5173" s="90" t="s">
        <v>8684</v>
      </c>
      <c r="D5173" s="90" t="s">
        <v>7872</v>
      </c>
    </row>
    <row r="5174" spans="1:4" s="176" customFormat="1" x14ac:dyDescent="0.3">
      <c r="A5174" s="89" t="s">
        <v>530</v>
      </c>
      <c r="B5174" s="90" t="s">
        <v>8458</v>
      </c>
      <c r="C5174" s="90" t="s">
        <v>8684</v>
      </c>
      <c r="D5174" s="90" t="s">
        <v>8692</v>
      </c>
    </row>
    <row r="5175" spans="1:4" s="176" customFormat="1" x14ac:dyDescent="0.3">
      <c r="A5175" s="89" t="s">
        <v>530</v>
      </c>
      <c r="B5175" s="90" t="s">
        <v>8458</v>
      </c>
      <c r="C5175" s="90" t="s">
        <v>8684</v>
      </c>
      <c r="D5175" s="90" t="s">
        <v>8693</v>
      </c>
    </row>
    <row r="5176" spans="1:4" s="176" customFormat="1" x14ac:dyDescent="0.3">
      <c r="A5176" s="89" t="s">
        <v>530</v>
      </c>
      <c r="B5176" s="90" t="s">
        <v>8458</v>
      </c>
      <c r="C5176" s="90" t="s">
        <v>8684</v>
      </c>
      <c r="D5176" s="90" t="s">
        <v>8694</v>
      </c>
    </row>
    <row r="5177" spans="1:4" s="176" customFormat="1" x14ac:dyDescent="0.3">
      <c r="A5177" s="89" t="s">
        <v>530</v>
      </c>
      <c r="B5177" s="90" t="s">
        <v>8458</v>
      </c>
      <c r="C5177" s="90" t="s">
        <v>8695</v>
      </c>
      <c r="D5177" s="90" t="s">
        <v>8696</v>
      </c>
    </row>
    <row r="5178" spans="1:4" s="176" customFormat="1" x14ac:dyDescent="0.3">
      <c r="A5178" s="89" t="s">
        <v>530</v>
      </c>
      <c r="B5178" s="90" t="s">
        <v>8458</v>
      </c>
      <c r="C5178" s="90" t="s">
        <v>8695</v>
      </c>
      <c r="D5178" s="90" t="s">
        <v>8697</v>
      </c>
    </row>
    <row r="5179" spans="1:4" s="176" customFormat="1" x14ac:dyDescent="0.3">
      <c r="A5179" s="89" t="s">
        <v>530</v>
      </c>
      <c r="B5179" s="90" t="s">
        <v>8458</v>
      </c>
      <c r="C5179" s="90" t="s">
        <v>8695</v>
      </c>
      <c r="D5179" s="90" t="s">
        <v>8698</v>
      </c>
    </row>
    <row r="5180" spans="1:4" s="176" customFormat="1" x14ac:dyDescent="0.3">
      <c r="A5180" s="89" t="s">
        <v>530</v>
      </c>
      <c r="B5180" s="90" t="s">
        <v>8458</v>
      </c>
      <c r="C5180" s="90" t="s">
        <v>8695</v>
      </c>
      <c r="D5180" s="90" t="s">
        <v>8699</v>
      </c>
    </row>
    <row r="5181" spans="1:4" s="176" customFormat="1" x14ac:dyDescent="0.3">
      <c r="A5181" s="89" t="s">
        <v>530</v>
      </c>
      <c r="B5181" s="90" t="s">
        <v>8458</v>
      </c>
      <c r="C5181" s="90" t="s">
        <v>8695</v>
      </c>
      <c r="D5181" s="90" t="s">
        <v>5880</v>
      </c>
    </row>
    <row r="5182" spans="1:4" s="176" customFormat="1" x14ac:dyDescent="0.3">
      <c r="A5182" s="89" t="s">
        <v>530</v>
      </c>
      <c r="B5182" s="90" t="s">
        <v>8458</v>
      </c>
      <c r="C5182" s="90" t="s">
        <v>8695</v>
      </c>
      <c r="D5182" s="90" t="s">
        <v>6898</v>
      </c>
    </row>
    <row r="5183" spans="1:4" s="176" customFormat="1" x14ac:dyDescent="0.3">
      <c r="A5183" s="89" t="s">
        <v>530</v>
      </c>
      <c r="B5183" s="90" t="s">
        <v>8458</v>
      </c>
      <c r="C5183" s="90" t="s">
        <v>8695</v>
      </c>
      <c r="D5183" s="90" t="s">
        <v>8700</v>
      </c>
    </row>
    <row r="5184" spans="1:4" s="176" customFormat="1" x14ac:dyDescent="0.3">
      <c r="A5184" s="89" t="s">
        <v>530</v>
      </c>
      <c r="B5184" s="90" t="s">
        <v>8458</v>
      </c>
      <c r="C5184" s="90" t="s">
        <v>8695</v>
      </c>
      <c r="D5184" s="90" t="s">
        <v>8701</v>
      </c>
    </row>
    <row r="5185" spans="1:4" s="176" customFormat="1" x14ac:dyDescent="0.3">
      <c r="A5185" s="89" t="s">
        <v>530</v>
      </c>
      <c r="B5185" s="90" t="s">
        <v>8458</v>
      </c>
      <c r="C5185" s="90" t="s">
        <v>8695</v>
      </c>
      <c r="D5185" s="90" t="s">
        <v>8702</v>
      </c>
    </row>
    <row r="5186" spans="1:4" s="176" customFormat="1" x14ac:dyDescent="0.3">
      <c r="A5186" s="89" t="s">
        <v>530</v>
      </c>
      <c r="B5186" s="90" t="s">
        <v>8458</v>
      </c>
      <c r="C5186" s="90" t="s">
        <v>8695</v>
      </c>
      <c r="D5186" s="90" t="s">
        <v>5691</v>
      </c>
    </row>
    <row r="5187" spans="1:4" s="176" customFormat="1" x14ac:dyDescent="0.3">
      <c r="A5187" s="89" t="s">
        <v>530</v>
      </c>
      <c r="B5187" s="90" t="s">
        <v>8458</v>
      </c>
      <c r="C5187" s="90" t="s">
        <v>8695</v>
      </c>
      <c r="D5187" s="90" t="s">
        <v>8703</v>
      </c>
    </row>
    <row r="5188" spans="1:4" s="176" customFormat="1" x14ac:dyDescent="0.3">
      <c r="A5188" s="89" t="s">
        <v>530</v>
      </c>
      <c r="B5188" s="90" t="s">
        <v>8458</v>
      </c>
      <c r="C5188" s="90" t="s">
        <v>8695</v>
      </c>
      <c r="D5188" s="90" t="s">
        <v>8704</v>
      </c>
    </row>
    <row r="5189" spans="1:4" s="176" customFormat="1" x14ac:dyDescent="0.3">
      <c r="A5189" s="89" t="s">
        <v>530</v>
      </c>
      <c r="B5189" s="90" t="s">
        <v>8458</v>
      </c>
      <c r="C5189" s="90" t="s">
        <v>8695</v>
      </c>
      <c r="D5189" s="90" t="s">
        <v>7523</v>
      </c>
    </row>
    <row r="5190" spans="1:4" s="176" customFormat="1" x14ac:dyDescent="0.3">
      <c r="A5190" s="89" t="s">
        <v>530</v>
      </c>
      <c r="B5190" s="90" t="s">
        <v>8458</v>
      </c>
      <c r="C5190" s="90" t="s">
        <v>8695</v>
      </c>
      <c r="D5190" s="90" t="s">
        <v>8705</v>
      </c>
    </row>
    <row r="5191" spans="1:4" s="176" customFormat="1" x14ac:dyDescent="0.3">
      <c r="A5191" s="89" t="s">
        <v>530</v>
      </c>
      <c r="B5191" s="90" t="s">
        <v>8458</v>
      </c>
      <c r="C5191" s="90" t="s">
        <v>8695</v>
      </c>
      <c r="D5191" s="90" t="s">
        <v>8706</v>
      </c>
    </row>
    <row r="5192" spans="1:4" s="176" customFormat="1" x14ac:dyDescent="0.3">
      <c r="A5192" s="89" t="s">
        <v>530</v>
      </c>
      <c r="B5192" s="90" t="s">
        <v>8458</v>
      </c>
      <c r="C5192" s="90" t="s">
        <v>8695</v>
      </c>
      <c r="D5192" s="90" t="s">
        <v>8707</v>
      </c>
    </row>
    <row r="5193" spans="1:4" s="176" customFormat="1" x14ac:dyDescent="0.3">
      <c r="A5193" s="89" t="s">
        <v>530</v>
      </c>
      <c r="B5193" s="90" t="s">
        <v>8458</v>
      </c>
      <c r="C5193" s="90" t="s">
        <v>8695</v>
      </c>
      <c r="D5193" s="90" t="s">
        <v>8708</v>
      </c>
    </row>
    <row r="5194" spans="1:4" s="176" customFormat="1" x14ac:dyDescent="0.3">
      <c r="A5194" s="89" t="s">
        <v>530</v>
      </c>
      <c r="B5194" s="90" t="s">
        <v>8458</v>
      </c>
      <c r="C5194" s="90" t="s">
        <v>8695</v>
      </c>
      <c r="D5194" s="90" t="s">
        <v>8709</v>
      </c>
    </row>
    <row r="5195" spans="1:4" s="176" customFormat="1" x14ac:dyDescent="0.3">
      <c r="A5195" s="89" t="s">
        <v>530</v>
      </c>
      <c r="B5195" s="90" t="s">
        <v>8458</v>
      </c>
      <c r="C5195" s="90" t="s">
        <v>8695</v>
      </c>
      <c r="D5195" s="90" t="s">
        <v>8710</v>
      </c>
    </row>
    <row r="5196" spans="1:4" s="176" customFormat="1" x14ac:dyDescent="0.3">
      <c r="A5196" s="89" t="s">
        <v>530</v>
      </c>
      <c r="B5196" s="90" t="s">
        <v>8458</v>
      </c>
      <c r="C5196" s="90" t="s">
        <v>8695</v>
      </c>
      <c r="D5196" s="90" t="s">
        <v>8711</v>
      </c>
    </row>
    <row r="5197" spans="1:4" s="176" customFormat="1" x14ac:dyDescent="0.3">
      <c r="A5197" s="89" t="s">
        <v>530</v>
      </c>
      <c r="B5197" s="90" t="s">
        <v>8458</v>
      </c>
      <c r="C5197" s="90" t="s">
        <v>8695</v>
      </c>
      <c r="D5197" s="90" t="s">
        <v>8712</v>
      </c>
    </row>
    <row r="5198" spans="1:4" s="176" customFormat="1" x14ac:dyDescent="0.3">
      <c r="A5198" s="89" t="s">
        <v>530</v>
      </c>
      <c r="B5198" s="90" t="s">
        <v>8458</v>
      </c>
      <c r="C5198" s="90" t="s">
        <v>8695</v>
      </c>
      <c r="D5198" s="90" t="s">
        <v>8713</v>
      </c>
    </row>
    <row r="5199" spans="1:4" s="176" customFormat="1" x14ac:dyDescent="0.3">
      <c r="A5199" s="89" t="s">
        <v>530</v>
      </c>
      <c r="B5199" s="90" t="s">
        <v>8458</v>
      </c>
      <c r="C5199" s="90" t="s">
        <v>8695</v>
      </c>
      <c r="D5199" s="90" t="s">
        <v>8714</v>
      </c>
    </row>
    <row r="5200" spans="1:4" s="176" customFormat="1" x14ac:dyDescent="0.3">
      <c r="A5200" s="89" t="s">
        <v>530</v>
      </c>
      <c r="B5200" s="90" t="s">
        <v>8458</v>
      </c>
      <c r="C5200" s="90" t="s">
        <v>8695</v>
      </c>
      <c r="D5200" s="90" t="s">
        <v>8715</v>
      </c>
    </row>
    <row r="5201" spans="1:4" s="176" customFormat="1" x14ac:dyDescent="0.3">
      <c r="A5201" s="89" t="s">
        <v>530</v>
      </c>
      <c r="B5201" s="90" t="s">
        <v>8458</v>
      </c>
      <c r="C5201" s="90" t="s">
        <v>8695</v>
      </c>
      <c r="D5201" s="90" t="s">
        <v>8716</v>
      </c>
    </row>
    <row r="5202" spans="1:4" s="176" customFormat="1" x14ac:dyDescent="0.3">
      <c r="A5202" s="89" t="s">
        <v>530</v>
      </c>
      <c r="B5202" s="90" t="s">
        <v>8458</v>
      </c>
      <c r="C5202" s="90" t="s">
        <v>8695</v>
      </c>
      <c r="D5202" s="90" t="s">
        <v>8717</v>
      </c>
    </row>
    <row r="5203" spans="1:4" s="176" customFormat="1" x14ac:dyDescent="0.3">
      <c r="A5203" s="89" t="s">
        <v>530</v>
      </c>
      <c r="B5203" s="90" t="s">
        <v>8458</v>
      </c>
      <c r="C5203" s="90" t="s">
        <v>8695</v>
      </c>
      <c r="D5203" s="90" t="s">
        <v>8718</v>
      </c>
    </row>
    <row r="5204" spans="1:4" s="176" customFormat="1" x14ac:dyDescent="0.3">
      <c r="A5204" s="89" t="s">
        <v>530</v>
      </c>
      <c r="B5204" s="90" t="s">
        <v>8458</v>
      </c>
      <c r="C5204" s="90" t="s">
        <v>8695</v>
      </c>
      <c r="D5204" s="90" t="s">
        <v>8719</v>
      </c>
    </row>
    <row r="5205" spans="1:4" s="176" customFormat="1" x14ac:dyDescent="0.3">
      <c r="A5205" s="89" t="s">
        <v>530</v>
      </c>
      <c r="B5205" s="90" t="s">
        <v>8458</v>
      </c>
      <c r="C5205" s="90" t="s">
        <v>8695</v>
      </c>
      <c r="D5205" s="90" t="s">
        <v>8720</v>
      </c>
    </row>
    <row r="5206" spans="1:4" s="176" customFormat="1" x14ac:dyDescent="0.3">
      <c r="A5206" s="89" t="s">
        <v>530</v>
      </c>
      <c r="B5206" s="90" t="s">
        <v>8458</v>
      </c>
      <c r="C5206" s="90" t="s">
        <v>8695</v>
      </c>
      <c r="D5206" s="90" t="s">
        <v>8721</v>
      </c>
    </row>
    <row r="5207" spans="1:4" s="176" customFormat="1" x14ac:dyDescent="0.3">
      <c r="A5207" s="89" t="s">
        <v>530</v>
      </c>
      <c r="B5207" s="90" t="s">
        <v>8458</v>
      </c>
      <c r="C5207" s="90" t="s">
        <v>8695</v>
      </c>
      <c r="D5207" s="90" t="s">
        <v>8722</v>
      </c>
    </row>
    <row r="5208" spans="1:4" s="176" customFormat="1" x14ac:dyDescent="0.3">
      <c r="A5208" s="89" t="s">
        <v>530</v>
      </c>
      <c r="B5208" s="90" t="s">
        <v>8458</v>
      </c>
      <c r="C5208" s="90" t="s">
        <v>8695</v>
      </c>
      <c r="D5208" s="90" t="s">
        <v>8723</v>
      </c>
    </row>
    <row r="5209" spans="1:4" s="176" customFormat="1" x14ac:dyDescent="0.3">
      <c r="A5209" s="89" t="s">
        <v>530</v>
      </c>
      <c r="B5209" s="90" t="s">
        <v>8458</v>
      </c>
      <c r="C5209" s="90" t="s">
        <v>8695</v>
      </c>
      <c r="D5209" s="90" t="s">
        <v>8724</v>
      </c>
    </row>
    <row r="5210" spans="1:4" s="176" customFormat="1" x14ac:dyDescent="0.3">
      <c r="A5210" s="89" t="s">
        <v>530</v>
      </c>
      <c r="B5210" s="90" t="s">
        <v>8458</v>
      </c>
      <c r="C5210" s="90" t="s">
        <v>8695</v>
      </c>
      <c r="D5210" s="90" t="s">
        <v>6729</v>
      </c>
    </row>
    <row r="5211" spans="1:4" s="176" customFormat="1" x14ac:dyDescent="0.3">
      <c r="A5211" s="89" t="s">
        <v>530</v>
      </c>
      <c r="B5211" s="90" t="s">
        <v>8458</v>
      </c>
      <c r="C5211" s="90" t="s">
        <v>8695</v>
      </c>
      <c r="D5211" s="90" t="s">
        <v>8725</v>
      </c>
    </row>
    <row r="5212" spans="1:4" s="176" customFormat="1" x14ac:dyDescent="0.3">
      <c r="A5212" s="89" t="s">
        <v>530</v>
      </c>
      <c r="B5212" s="90" t="s">
        <v>8458</v>
      </c>
      <c r="C5212" s="90" t="s">
        <v>8695</v>
      </c>
      <c r="D5212" s="90" t="s">
        <v>8726</v>
      </c>
    </row>
    <row r="5213" spans="1:4" s="176" customFormat="1" x14ac:dyDescent="0.3">
      <c r="A5213" s="89" t="s">
        <v>530</v>
      </c>
      <c r="B5213" s="90" t="s">
        <v>8458</v>
      </c>
      <c r="C5213" s="90" t="s">
        <v>8695</v>
      </c>
      <c r="D5213" s="90" t="s">
        <v>8727</v>
      </c>
    </row>
    <row r="5214" spans="1:4" s="176" customFormat="1" x14ac:dyDescent="0.3">
      <c r="A5214" s="89" t="s">
        <v>530</v>
      </c>
      <c r="B5214" s="90" t="s">
        <v>8458</v>
      </c>
      <c r="C5214" s="90" t="s">
        <v>8695</v>
      </c>
      <c r="D5214" s="90" t="s">
        <v>8728</v>
      </c>
    </row>
    <row r="5215" spans="1:4" s="176" customFormat="1" x14ac:dyDescent="0.3">
      <c r="A5215" s="89" t="s">
        <v>530</v>
      </c>
      <c r="B5215" s="90" t="s">
        <v>8458</v>
      </c>
      <c r="C5215" s="90" t="s">
        <v>8695</v>
      </c>
      <c r="D5215" s="90" t="s">
        <v>8729</v>
      </c>
    </row>
    <row r="5216" spans="1:4" s="176" customFormat="1" x14ac:dyDescent="0.3">
      <c r="A5216" s="89" t="s">
        <v>530</v>
      </c>
      <c r="B5216" s="90" t="s">
        <v>8458</v>
      </c>
      <c r="C5216" s="90" t="s">
        <v>8695</v>
      </c>
      <c r="D5216" s="90" t="s">
        <v>8730</v>
      </c>
    </row>
    <row r="5217" spans="1:4" s="176" customFormat="1" x14ac:dyDescent="0.3">
      <c r="A5217" s="89" t="s">
        <v>530</v>
      </c>
      <c r="B5217" s="90" t="s">
        <v>8458</v>
      </c>
      <c r="C5217" s="90" t="s">
        <v>8695</v>
      </c>
      <c r="D5217" s="90" t="s">
        <v>8731</v>
      </c>
    </row>
    <row r="5218" spans="1:4" s="176" customFormat="1" x14ac:dyDescent="0.3">
      <c r="A5218" s="89" t="s">
        <v>530</v>
      </c>
      <c r="B5218" s="90" t="s">
        <v>8458</v>
      </c>
      <c r="C5218" s="90" t="s">
        <v>8695</v>
      </c>
      <c r="D5218" s="90" t="s">
        <v>8732</v>
      </c>
    </row>
    <row r="5219" spans="1:4" s="176" customFormat="1" x14ac:dyDescent="0.3">
      <c r="A5219" s="89" t="s">
        <v>530</v>
      </c>
      <c r="B5219" s="90" t="s">
        <v>8458</v>
      </c>
      <c r="C5219" s="90" t="s">
        <v>8695</v>
      </c>
      <c r="D5219" s="90" t="s">
        <v>8385</v>
      </c>
    </row>
    <row r="5220" spans="1:4" s="176" customFormat="1" x14ac:dyDescent="0.3">
      <c r="A5220" s="89" t="s">
        <v>530</v>
      </c>
      <c r="B5220" s="90" t="s">
        <v>8458</v>
      </c>
      <c r="C5220" s="90" t="s">
        <v>8695</v>
      </c>
      <c r="D5220" s="90" t="s">
        <v>8733</v>
      </c>
    </row>
    <row r="5221" spans="1:4" s="176" customFormat="1" x14ac:dyDescent="0.3">
      <c r="A5221" s="89" t="s">
        <v>530</v>
      </c>
      <c r="B5221" s="90" t="s">
        <v>8458</v>
      </c>
      <c r="C5221" s="90" t="s">
        <v>8695</v>
      </c>
      <c r="D5221" s="90" t="s">
        <v>5076</v>
      </c>
    </row>
    <row r="5222" spans="1:4" s="176" customFormat="1" x14ac:dyDescent="0.3">
      <c r="A5222" s="89" t="s">
        <v>530</v>
      </c>
      <c r="B5222" s="90" t="s">
        <v>8458</v>
      </c>
      <c r="C5222" s="90" t="s">
        <v>8695</v>
      </c>
      <c r="D5222" s="90" t="s">
        <v>8734</v>
      </c>
    </row>
    <row r="5223" spans="1:4" s="176" customFormat="1" x14ac:dyDescent="0.3">
      <c r="A5223" s="89" t="s">
        <v>530</v>
      </c>
      <c r="B5223" s="90" t="s">
        <v>8458</v>
      </c>
      <c r="C5223" s="90" t="s">
        <v>8695</v>
      </c>
      <c r="D5223" s="90" t="s">
        <v>8735</v>
      </c>
    </row>
    <row r="5224" spans="1:4" s="176" customFormat="1" x14ac:dyDescent="0.3">
      <c r="A5224" s="89" t="s">
        <v>530</v>
      </c>
      <c r="B5224" s="90" t="s">
        <v>8458</v>
      </c>
      <c r="C5224" s="90" t="s">
        <v>8695</v>
      </c>
      <c r="D5224" s="90" t="s">
        <v>8736</v>
      </c>
    </row>
    <row r="5225" spans="1:4" s="176" customFormat="1" x14ac:dyDescent="0.3">
      <c r="A5225" s="89" t="s">
        <v>530</v>
      </c>
      <c r="B5225" s="90" t="s">
        <v>8458</v>
      </c>
      <c r="C5225" s="90" t="s">
        <v>8695</v>
      </c>
      <c r="D5225" s="90" t="s">
        <v>8695</v>
      </c>
    </row>
    <row r="5226" spans="1:4" s="176" customFormat="1" x14ac:dyDescent="0.3">
      <c r="A5226" s="89" t="s">
        <v>530</v>
      </c>
      <c r="B5226" s="90" t="s">
        <v>8458</v>
      </c>
      <c r="C5226" s="90" t="s">
        <v>8695</v>
      </c>
      <c r="D5226" s="90" t="s">
        <v>8737</v>
      </c>
    </row>
    <row r="5227" spans="1:4" s="176" customFormat="1" x14ac:dyDescent="0.3">
      <c r="A5227" s="89" t="s">
        <v>530</v>
      </c>
      <c r="B5227" s="90" t="s">
        <v>8458</v>
      </c>
      <c r="C5227" s="90" t="s">
        <v>8695</v>
      </c>
      <c r="D5227" s="90" t="s">
        <v>8738</v>
      </c>
    </row>
    <row r="5228" spans="1:4" s="176" customFormat="1" x14ac:dyDescent="0.3">
      <c r="A5228" s="89" t="s">
        <v>530</v>
      </c>
      <c r="B5228" s="90" t="s">
        <v>8458</v>
      </c>
      <c r="C5228" s="90" t="s">
        <v>8695</v>
      </c>
      <c r="D5228" s="90" t="s">
        <v>4061</v>
      </c>
    </row>
    <row r="5229" spans="1:4" s="176" customFormat="1" x14ac:dyDescent="0.3">
      <c r="A5229" s="89" t="s">
        <v>530</v>
      </c>
      <c r="B5229" s="90" t="s">
        <v>8458</v>
      </c>
      <c r="C5229" s="90" t="s">
        <v>8695</v>
      </c>
      <c r="D5229" s="90" t="s">
        <v>8739</v>
      </c>
    </row>
    <row r="5230" spans="1:4" s="176" customFormat="1" x14ac:dyDescent="0.3">
      <c r="A5230" s="89" t="s">
        <v>530</v>
      </c>
      <c r="B5230" s="90" t="s">
        <v>8458</v>
      </c>
      <c r="C5230" s="90" t="s">
        <v>8695</v>
      </c>
      <c r="D5230" s="90" t="s">
        <v>8740</v>
      </c>
    </row>
    <row r="5231" spans="1:4" s="176" customFormat="1" x14ac:dyDescent="0.3">
      <c r="A5231" s="89" t="s">
        <v>530</v>
      </c>
      <c r="B5231" s="90" t="s">
        <v>8458</v>
      </c>
      <c r="C5231" s="90" t="s">
        <v>8695</v>
      </c>
      <c r="D5231" s="90" t="s">
        <v>8741</v>
      </c>
    </row>
    <row r="5232" spans="1:4" s="176" customFormat="1" x14ac:dyDescent="0.3">
      <c r="A5232" s="89" t="s">
        <v>530</v>
      </c>
      <c r="B5232" s="90" t="s">
        <v>8458</v>
      </c>
      <c r="C5232" s="90" t="s">
        <v>8695</v>
      </c>
      <c r="D5232" s="90" t="s">
        <v>8742</v>
      </c>
    </row>
    <row r="5233" spans="1:4" s="176" customFormat="1" x14ac:dyDescent="0.3">
      <c r="A5233" s="89" t="s">
        <v>530</v>
      </c>
      <c r="B5233" s="90" t="s">
        <v>8458</v>
      </c>
      <c r="C5233" s="90" t="s">
        <v>8695</v>
      </c>
      <c r="D5233" s="90" t="s">
        <v>8743</v>
      </c>
    </row>
    <row r="5234" spans="1:4" s="176" customFormat="1" x14ac:dyDescent="0.3">
      <c r="A5234" s="89" t="s">
        <v>530</v>
      </c>
      <c r="B5234" s="90" t="s">
        <v>8458</v>
      </c>
      <c r="C5234" s="90" t="s">
        <v>8695</v>
      </c>
      <c r="D5234" s="90" t="s">
        <v>8744</v>
      </c>
    </row>
    <row r="5235" spans="1:4" s="176" customFormat="1" x14ac:dyDescent="0.3">
      <c r="A5235" s="89" t="s">
        <v>530</v>
      </c>
      <c r="B5235" s="90" t="s">
        <v>8458</v>
      </c>
      <c r="C5235" s="90" t="s">
        <v>8695</v>
      </c>
      <c r="D5235" s="90" t="s">
        <v>8745</v>
      </c>
    </row>
    <row r="5236" spans="1:4" s="176" customFormat="1" x14ac:dyDescent="0.3">
      <c r="A5236" s="89" t="s">
        <v>530</v>
      </c>
      <c r="B5236" s="90" t="s">
        <v>8458</v>
      </c>
      <c r="C5236" s="90" t="s">
        <v>8695</v>
      </c>
      <c r="D5236" s="90" t="s">
        <v>8746</v>
      </c>
    </row>
    <row r="5237" spans="1:4" s="176" customFormat="1" x14ac:dyDescent="0.3">
      <c r="A5237" s="89" t="s">
        <v>530</v>
      </c>
      <c r="B5237" s="90" t="s">
        <v>8458</v>
      </c>
      <c r="C5237" s="90" t="s">
        <v>8695</v>
      </c>
      <c r="D5237" s="90" t="s">
        <v>8747</v>
      </c>
    </row>
    <row r="5238" spans="1:4" s="176" customFormat="1" x14ac:dyDescent="0.3">
      <c r="A5238" s="89" t="s">
        <v>530</v>
      </c>
      <c r="B5238" s="90" t="s">
        <v>8458</v>
      </c>
      <c r="C5238" s="90" t="s">
        <v>8695</v>
      </c>
      <c r="D5238" s="90" t="s">
        <v>8748</v>
      </c>
    </row>
    <row r="5239" spans="1:4" s="176" customFormat="1" x14ac:dyDescent="0.3">
      <c r="A5239" s="89" t="s">
        <v>530</v>
      </c>
      <c r="B5239" s="90" t="s">
        <v>8458</v>
      </c>
      <c r="C5239" s="90" t="s">
        <v>7717</v>
      </c>
      <c r="D5239" s="90" t="s">
        <v>8749</v>
      </c>
    </row>
    <row r="5240" spans="1:4" s="176" customFormat="1" x14ac:dyDescent="0.3">
      <c r="A5240" s="89" t="s">
        <v>530</v>
      </c>
      <c r="B5240" s="90" t="s">
        <v>8458</v>
      </c>
      <c r="C5240" s="90" t="s">
        <v>7717</v>
      </c>
      <c r="D5240" s="90" t="s">
        <v>5357</v>
      </c>
    </row>
    <row r="5241" spans="1:4" s="176" customFormat="1" x14ac:dyDescent="0.3">
      <c r="A5241" s="89" t="s">
        <v>530</v>
      </c>
      <c r="B5241" s="90" t="s">
        <v>8458</v>
      </c>
      <c r="C5241" s="90" t="s">
        <v>7717</v>
      </c>
      <c r="D5241" s="90" t="s">
        <v>8750</v>
      </c>
    </row>
    <row r="5242" spans="1:4" s="176" customFormat="1" x14ac:dyDescent="0.3">
      <c r="A5242" s="89" t="s">
        <v>530</v>
      </c>
      <c r="B5242" s="90" t="s">
        <v>8458</v>
      </c>
      <c r="C5242" s="90" t="s">
        <v>7717</v>
      </c>
      <c r="D5242" s="90" t="s">
        <v>8751</v>
      </c>
    </row>
    <row r="5243" spans="1:4" s="176" customFormat="1" x14ac:dyDescent="0.3">
      <c r="A5243" s="89" t="s">
        <v>530</v>
      </c>
      <c r="B5243" s="90" t="s">
        <v>8458</v>
      </c>
      <c r="C5243" s="90" t="s">
        <v>7717</v>
      </c>
      <c r="D5243" s="90" t="s">
        <v>8752</v>
      </c>
    </row>
    <row r="5244" spans="1:4" s="176" customFormat="1" x14ac:dyDescent="0.3">
      <c r="A5244" s="89" t="s">
        <v>530</v>
      </c>
      <c r="B5244" s="90" t="s">
        <v>8458</v>
      </c>
      <c r="C5244" s="90" t="s">
        <v>7717</v>
      </c>
      <c r="D5244" s="90" t="s">
        <v>4234</v>
      </c>
    </row>
    <row r="5245" spans="1:4" s="176" customFormat="1" x14ac:dyDescent="0.3">
      <c r="A5245" s="89" t="s">
        <v>530</v>
      </c>
      <c r="B5245" s="90" t="s">
        <v>8458</v>
      </c>
      <c r="C5245" s="90" t="s">
        <v>7717</v>
      </c>
      <c r="D5245" s="90" t="s">
        <v>8006</v>
      </c>
    </row>
    <row r="5246" spans="1:4" s="176" customFormat="1" x14ac:dyDescent="0.3">
      <c r="A5246" s="89" t="s">
        <v>530</v>
      </c>
      <c r="B5246" s="90" t="s">
        <v>8458</v>
      </c>
      <c r="C5246" s="90" t="s">
        <v>7717</v>
      </c>
      <c r="D5246" s="90" t="s">
        <v>8753</v>
      </c>
    </row>
    <row r="5247" spans="1:4" s="176" customFormat="1" x14ac:dyDescent="0.3">
      <c r="A5247" s="89" t="s">
        <v>530</v>
      </c>
      <c r="B5247" s="90" t="s">
        <v>8458</v>
      </c>
      <c r="C5247" s="90" t="s">
        <v>7717</v>
      </c>
      <c r="D5247" s="90" t="s">
        <v>8754</v>
      </c>
    </row>
    <row r="5248" spans="1:4" s="176" customFormat="1" x14ac:dyDescent="0.3">
      <c r="A5248" s="89" t="s">
        <v>530</v>
      </c>
      <c r="B5248" s="90" t="s">
        <v>8458</v>
      </c>
      <c r="C5248" s="90" t="s">
        <v>7717</v>
      </c>
      <c r="D5248" s="90" t="s">
        <v>6819</v>
      </c>
    </row>
    <row r="5249" spans="1:4" s="176" customFormat="1" x14ac:dyDescent="0.3">
      <c r="A5249" s="89" t="s">
        <v>530</v>
      </c>
      <c r="B5249" s="90" t="s">
        <v>8458</v>
      </c>
      <c r="C5249" s="90" t="s">
        <v>7717</v>
      </c>
      <c r="D5249" s="90" t="s">
        <v>8755</v>
      </c>
    </row>
    <row r="5250" spans="1:4" s="176" customFormat="1" x14ac:dyDescent="0.3">
      <c r="A5250" s="89" t="s">
        <v>530</v>
      </c>
      <c r="B5250" s="90" t="s">
        <v>8458</v>
      </c>
      <c r="C5250" s="90" t="s">
        <v>7717</v>
      </c>
      <c r="D5250" s="90" t="s">
        <v>6917</v>
      </c>
    </row>
    <row r="5251" spans="1:4" s="176" customFormat="1" x14ac:dyDescent="0.3">
      <c r="A5251" s="89" t="s">
        <v>530</v>
      </c>
      <c r="B5251" s="90" t="s">
        <v>8458</v>
      </c>
      <c r="C5251" s="90" t="s">
        <v>7717</v>
      </c>
      <c r="D5251" s="90" t="s">
        <v>8756</v>
      </c>
    </row>
    <row r="5252" spans="1:4" s="176" customFormat="1" x14ac:dyDescent="0.3">
      <c r="A5252" s="89" t="s">
        <v>530</v>
      </c>
      <c r="B5252" s="90" t="s">
        <v>8458</v>
      </c>
      <c r="C5252" s="90" t="s">
        <v>7717</v>
      </c>
      <c r="D5252" s="90" t="s">
        <v>6179</v>
      </c>
    </row>
    <row r="5253" spans="1:4" s="176" customFormat="1" x14ac:dyDescent="0.3">
      <c r="A5253" s="89" t="s">
        <v>530</v>
      </c>
      <c r="B5253" s="90" t="s">
        <v>8458</v>
      </c>
      <c r="C5253" s="90" t="s">
        <v>7717</v>
      </c>
      <c r="D5253" s="90" t="s">
        <v>5175</v>
      </c>
    </row>
    <row r="5254" spans="1:4" s="176" customFormat="1" x14ac:dyDescent="0.3">
      <c r="A5254" s="89" t="s">
        <v>530</v>
      </c>
      <c r="B5254" s="90" t="s">
        <v>8458</v>
      </c>
      <c r="C5254" s="90" t="s">
        <v>7717</v>
      </c>
      <c r="D5254" s="90" t="s">
        <v>4763</v>
      </c>
    </row>
    <row r="5255" spans="1:4" s="176" customFormat="1" x14ac:dyDescent="0.3">
      <c r="A5255" s="89" t="s">
        <v>530</v>
      </c>
      <c r="B5255" s="90" t="s">
        <v>8458</v>
      </c>
      <c r="C5255" s="90" t="s">
        <v>7717</v>
      </c>
      <c r="D5255" s="90" t="s">
        <v>8757</v>
      </c>
    </row>
    <row r="5256" spans="1:4" s="176" customFormat="1" x14ac:dyDescent="0.3">
      <c r="A5256" s="89" t="s">
        <v>530</v>
      </c>
      <c r="B5256" s="90" t="s">
        <v>8458</v>
      </c>
      <c r="C5256" s="90" t="s">
        <v>7717</v>
      </c>
      <c r="D5256" s="90" t="s">
        <v>5005</v>
      </c>
    </row>
    <row r="5257" spans="1:4" s="176" customFormat="1" x14ac:dyDescent="0.3">
      <c r="A5257" s="89" t="s">
        <v>530</v>
      </c>
      <c r="B5257" s="90" t="s">
        <v>8458</v>
      </c>
      <c r="C5257" s="90" t="s">
        <v>7717</v>
      </c>
      <c r="D5257" s="90" t="s">
        <v>8758</v>
      </c>
    </row>
    <row r="5258" spans="1:4" s="176" customFormat="1" x14ac:dyDescent="0.3">
      <c r="A5258" s="89" t="s">
        <v>530</v>
      </c>
      <c r="B5258" s="90" t="s">
        <v>8458</v>
      </c>
      <c r="C5258" s="90" t="s">
        <v>7717</v>
      </c>
      <c r="D5258" s="90" t="s">
        <v>8759</v>
      </c>
    </row>
    <row r="5259" spans="1:4" s="176" customFormat="1" x14ac:dyDescent="0.3">
      <c r="A5259" s="89" t="s">
        <v>530</v>
      </c>
      <c r="B5259" s="90" t="s">
        <v>8458</v>
      </c>
      <c r="C5259" s="90" t="s">
        <v>7717</v>
      </c>
      <c r="D5259" s="90" t="s">
        <v>8760</v>
      </c>
    </row>
    <row r="5260" spans="1:4" s="176" customFormat="1" x14ac:dyDescent="0.3">
      <c r="A5260" s="89" t="s">
        <v>530</v>
      </c>
      <c r="B5260" s="90" t="s">
        <v>8458</v>
      </c>
      <c r="C5260" s="90" t="s">
        <v>7717</v>
      </c>
      <c r="D5260" s="90" t="s">
        <v>8761</v>
      </c>
    </row>
    <row r="5261" spans="1:4" s="176" customFormat="1" x14ac:dyDescent="0.3">
      <c r="A5261" s="89" t="s">
        <v>530</v>
      </c>
      <c r="B5261" s="90" t="s">
        <v>8458</v>
      </c>
      <c r="C5261" s="90" t="s">
        <v>7717</v>
      </c>
      <c r="D5261" s="90" t="s">
        <v>4172</v>
      </c>
    </row>
    <row r="5262" spans="1:4" s="176" customFormat="1" x14ac:dyDescent="0.3">
      <c r="A5262" s="89" t="s">
        <v>530</v>
      </c>
      <c r="B5262" s="90" t="s">
        <v>8458</v>
      </c>
      <c r="C5262" s="90" t="s">
        <v>7717</v>
      </c>
      <c r="D5262" s="90" t="s">
        <v>8762</v>
      </c>
    </row>
    <row r="5263" spans="1:4" s="176" customFormat="1" x14ac:dyDescent="0.3">
      <c r="A5263" s="89" t="s">
        <v>530</v>
      </c>
      <c r="B5263" s="90" t="s">
        <v>8458</v>
      </c>
      <c r="C5263" s="90" t="s">
        <v>7717</v>
      </c>
      <c r="D5263" s="90" t="s">
        <v>8763</v>
      </c>
    </row>
    <row r="5264" spans="1:4" s="176" customFormat="1" x14ac:dyDescent="0.3">
      <c r="A5264" s="89" t="s">
        <v>530</v>
      </c>
      <c r="B5264" s="90" t="s">
        <v>8458</v>
      </c>
      <c r="C5264" s="90" t="s">
        <v>7717</v>
      </c>
      <c r="D5264" s="90" t="s">
        <v>8764</v>
      </c>
    </row>
    <row r="5265" spans="1:4" s="176" customFormat="1" x14ac:dyDescent="0.3">
      <c r="A5265" s="89" t="s">
        <v>530</v>
      </c>
      <c r="B5265" s="90" t="s">
        <v>8458</v>
      </c>
      <c r="C5265" s="90" t="s">
        <v>7717</v>
      </c>
      <c r="D5265" s="90" t="s">
        <v>8765</v>
      </c>
    </row>
    <row r="5266" spans="1:4" s="176" customFormat="1" x14ac:dyDescent="0.3">
      <c r="A5266" s="89" t="s">
        <v>530</v>
      </c>
      <c r="B5266" s="90" t="s">
        <v>8458</v>
      </c>
      <c r="C5266" s="90" t="s">
        <v>7717</v>
      </c>
      <c r="D5266" s="90" t="s">
        <v>6467</v>
      </c>
    </row>
    <row r="5267" spans="1:4" s="176" customFormat="1" x14ac:dyDescent="0.3">
      <c r="A5267" s="89" t="s">
        <v>530</v>
      </c>
      <c r="B5267" s="90" t="s">
        <v>8458</v>
      </c>
      <c r="C5267" s="90" t="s">
        <v>7717</v>
      </c>
      <c r="D5267" s="90" t="s">
        <v>8766</v>
      </c>
    </row>
    <row r="5268" spans="1:4" s="176" customFormat="1" x14ac:dyDescent="0.3">
      <c r="A5268" s="89" t="s">
        <v>530</v>
      </c>
      <c r="B5268" s="90" t="s">
        <v>8458</v>
      </c>
      <c r="C5268" s="90" t="s">
        <v>7717</v>
      </c>
      <c r="D5268" s="90" t="s">
        <v>7717</v>
      </c>
    </row>
    <row r="5269" spans="1:4" s="176" customFormat="1" x14ac:dyDescent="0.3">
      <c r="A5269" s="89" t="s">
        <v>530</v>
      </c>
      <c r="B5269" s="90" t="s">
        <v>8458</v>
      </c>
      <c r="C5269" s="90" t="s">
        <v>7717</v>
      </c>
      <c r="D5269" s="90" t="s">
        <v>8767</v>
      </c>
    </row>
    <row r="5270" spans="1:4" s="176" customFormat="1" x14ac:dyDescent="0.3">
      <c r="A5270" s="89" t="s">
        <v>530</v>
      </c>
      <c r="B5270" s="90" t="s">
        <v>8458</v>
      </c>
      <c r="C5270" s="90" t="s">
        <v>7717</v>
      </c>
      <c r="D5270" s="90" t="s">
        <v>5585</v>
      </c>
    </row>
    <row r="5271" spans="1:4" s="176" customFormat="1" x14ac:dyDescent="0.3">
      <c r="A5271" s="89" t="s">
        <v>530</v>
      </c>
      <c r="B5271" s="90" t="s">
        <v>8458</v>
      </c>
      <c r="C5271" s="90" t="s">
        <v>7717</v>
      </c>
      <c r="D5271" s="90" t="s">
        <v>8768</v>
      </c>
    </row>
    <row r="5272" spans="1:4" s="176" customFormat="1" x14ac:dyDescent="0.3">
      <c r="A5272" s="89" t="s">
        <v>530</v>
      </c>
      <c r="B5272" s="90" t="s">
        <v>8458</v>
      </c>
      <c r="C5272" s="90" t="s">
        <v>7717</v>
      </c>
      <c r="D5272" s="90" t="s">
        <v>8769</v>
      </c>
    </row>
    <row r="5273" spans="1:4" s="176" customFormat="1" x14ac:dyDescent="0.3">
      <c r="A5273" s="89" t="s">
        <v>530</v>
      </c>
      <c r="B5273" s="90" t="s">
        <v>8458</v>
      </c>
      <c r="C5273" s="90" t="s">
        <v>7717</v>
      </c>
      <c r="D5273" s="90" t="s">
        <v>8770</v>
      </c>
    </row>
    <row r="5274" spans="1:4" s="176" customFormat="1" x14ac:dyDescent="0.3">
      <c r="A5274" s="89" t="s">
        <v>530</v>
      </c>
      <c r="B5274" s="90" t="s">
        <v>8458</v>
      </c>
      <c r="C5274" s="90" t="s">
        <v>6789</v>
      </c>
      <c r="D5274" s="90" t="s">
        <v>8771</v>
      </c>
    </row>
    <row r="5275" spans="1:4" s="176" customFormat="1" x14ac:dyDescent="0.3">
      <c r="A5275" s="89" t="s">
        <v>530</v>
      </c>
      <c r="B5275" s="90" t="s">
        <v>8458</v>
      </c>
      <c r="C5275" s="90" t="s">
        <v>6789</v>
      </c>
      <c r="D5275" s="90" t="s">
        <v>5861</v>
      </c>
    </row>
    <row r="5276" spans="1:4" s="176" customFormat="1" x14ac:dyDescent="0.3">
      <c r="A5276" s="89" t="s">
        <v>530</v>
      </c>
      <c r="B5276" s="90" t="s">
        <v>8458</v>
      </c>
      <c r="C5276" s="90" t="s">
        <v>6789</v>
      </c>
      <c r="D5276" s="90" t="s">
        <v>8772</v>
      </c>
    </row>
    <row r="5277" spans="1:4" s="176" customFormat="1" x14ac:dyDescent="0.3">
      <c r="A5277" s="89" t="s">
        <v>530</v>
      </c>
      <c r="B5277" s="90" t="s">
        <v>8458</v>
      </c>
      <c r="C5277" s="90" t="s">
        <v>6789</v>
      </c>
      <c r="D5277" s="90" t="s">
        <v>8773</v>
      </c>
    </row>
    <row r="5278" spans="1:4" s="176" customFormat="1" x14ac:dyDescent="0.3">
      <c r="A5278" s="89" t="s">
        <v>530</v>
      </c>
      <c r="B5278" s="90" t="s">
        <v>8458</v>
      </c>
      <c r="C5278" s="90" t="s">
        <v>6789</v>
      </c>
      <c r="D5278" s="90" t="s">
        <v>8011</v>
      </c>
    </row>
    <row r="5279" spans="1:4" s="176" customFormat="1" x14ac:dyDescent="0.3">
      <c r="A5279" s="89" t="s">
        <v>530</v>
      </c>
      <c r="B5279" s="90" t="s">
        <v>8458</v>
      </c>
      <c r="C5279" s="90" t="s">
        <v>6789</v>
      </c>
      <c r="D5279" s="90" t="s">
        <v>8774</v>
      </c>
    </row>
    <row r="5280" spans="1:4" s="176" customFormat="1" x14ac:dyDescent="0.3">
      <c r="A5280" s="89" t="s">
        <v>530</v>
      </c>
      <c r="B5280" s="90" t="s">
        <v>8458</v>
      </c>
      <c r="C5280" s="90" t="s">
        <v>6789</v>
      </c>
      <c r="D5280" s="90" t="s">
        <v>8775</v>
      </c>
    </row>
    <row r="5281" spans="1:4" s="176" customFormat="1" x14ac:dyDescent="0.3">
      <c r="A5281" s="89" t="s">
        <v>530</v>
      </c>
      <c r="B5281" s="90" t="s">
        <v>8458</v>
      </c>
      <c r="C5281" s="90" t="s">
        <v>6789</v>
      </c>
      <c r="D5281" s="90" t="s">
        <v>6975</v>
      </c>
    </row>
    <row r="5282" spans="1:4" s="176" customFormat="1" x14ac:dyDescent="0.3">
      <c r="A5282" s="89" t="s">
        <v>530</v>
      </c>
      <c r="B5282" s="90" t="s">
        <v>8458</v>
      </c>
      <c r="C5282" s="90" t="s">
        <v>6789</v>
      </c>
      <c r="D5282" s="90" t="s">
        <v>8776</v>
      </c>
    </row>
    <row r="5283" spans="1:4" s="176" customFormat="1" x14ac:dyDescent="0.3">
      <c r="A5283" s="89" t="s">
        <v>530</v>
      </c>
      <c r="B5283" s="90" t="s">
        <v>8458</v>
      </c>
      <c r="C5283" s="90" t="s">
        <v>6789</v>
      </c>
      <c r="D5283" s="90" t="s">
        <v>8777</v>
      </c>
    </row>
    <row r="5284" spans="1:4" s="176" customFormat="1" x14ac:dyDescent="0.3">
      <c r="A5284" s="89" t="s">
        <v>530</v>
      </c>
      <c r="B5284" s="90" t="s">
        <v>8458</v>
      </c>
      <c r="C5284" s="90" t="s">
        <v>6789</v>
      </c>
      <c r="D5284" s="90" t="s">
        <v>5362</v>
      </c>
    </row>
    <row r="5285" spans="1:4" s="176" customFormat="1" x14ac:dyDescent="0.3">
      <c r="A5285" s="89" t="s">
        <v>530</v>
      </c>
      <c r="B5285" s="90" t="s">
        <v>8458</v>
      </c>
      <c r="C5285" s="90" t="s">
        <v>6789</v>
      </c>
      <c r="D5285" s="90" t="s">
        <v>8778</v>
      </c>
    </row>
    <row r="5286" spans="1:4" s="176" customFormat="1" x14ac:dyDescent="0.3">
      <c r="A5286" s="89" t="s">
        <v>530</v>
      </c>
      <c r="B5286" s="90" t="s">
        <v>8458</v>
      </c>
      <c r="C5286" s="90" t="s">
        <v>6789</v>
      </c>
      <c r="D5286" s="90" t="s">
        <v>5685</v>
      </c>
    </row>
    <row r="5287" spans="1:4" s="176" customFormat="1" x14ac:dyDescent="0.3">
      <c r="A5287" s="89" t="s">
        <v>530</v>
      </c>
      <c r="B5287" s="90" t="s">
        <v>8458</v>
      </c>
      <c r="C5287" s="90" t="s">
        <v>6789</v>
      </c>
      <c r="D5287" s="90" t="s">
        <v>8779</v>
      </c>
    </row>
    <row r="5288" spans="1:4" s="176" customFormat="1" x14ac:dyDescent="0.3">
      <c r="A5288" s="89" t="s">
        <v>530</v>
      </c>
      <c r="B5288" s="90" t="s">
        <v>8458</v>
      </c>
      <c r="C5288" s="90" t="s">
        <v>6789</v>
      </c>
      <c r="D5288" s="90" t="s">
        <v>8780</v>
      </c>
    </row>
    <row r="5289" spans="1:4" s="176" customFormat="1" x14ac:dyDescent="0.3">
      <c r="A5289" s="89" t="s">
        <v>530</v>
      </c>
      <c r="B5289" s="90" t="s">
        <v>8458</v>
      </c>
      <c r="C5289" s="90" t="s">
        <v>6789</v>
      </c>
      <c r="D5289" s="90" t="s">
        <v>8543</v>
      </c>
    </row>
    <row r="5290" spans="1:4" s="176" customFormat="1" x14ac:dyDescent="0.3">
      <c r="A5290" s="89" t="s">
        <v>530</v>
      </c>
      <c r="B5290" s="90" t="s">
        <v>8458</v>
      </c>
      <c r="C5290" s="90" t="s">
        <v>6789</v>
      </c>
      <c r="D5290" s="90" t="s">
        <v>8781</v>
      </c>
    </row>
    <row r="5291" spans="1:4" s="176" customFormat="1" x14ac:dyDescent="0.3">
      <c r="A5291" s="89" t="s">
        <v>530</v>
      </c>
      <c r="B5291" s="90" t="s">
        <v>8458</v>
      </c>
      <c r="C5291" s="90" t="s">
        <v>6789</v>
      </c>
      <c r="D5291" s="90" t="s">
        <v>8782</v>
      </c>
    </row>
    <row r="5292" spans="1:4" s="176" customFormat="1" x14ac:dyDescent="0.3">
      <c r="A5292" s="89" t="s">
        <v>530</v>
      </c>
      <c r="B5292" s="90" t="s">
        <v>8458</v>
      </c>
      <c r="C5292" s="90" t="s">
        <v>6789</v>
      </c>
      <c r="D5292" s="90" t="s">
        <v>8783</v>
      </c>
    </row>
    <row r="5293" spans="1:4" s="176" customFormat="1" x14ac:dyDescent="0.3">
      <c r="A5293" s="89" t="s">
        <v>530</v>
      </c>
      <c r="B5293" s="90" t="s">
        <v>8458</v>
      </c>
      <c r="C5293" s="90" t="s">
        <v>6789</v>
      </c>
      <c r="D5293" s="90" t="s">
        <v>7639</v>
      </c>
    </row>
    <row r="5294" spans="1:4" s="176" customFormat="1" x14ac:dyDescent="0.3">
      <c r="A5294" s="89" t="s">
        <v>530</v>
      </c>
      <c r="B5294" s="90" t="s">
        <v>8458</v>
      </c>
      <c r="C5294" s="90" t="s">
        <v>6789</v>
      </c>
      <c r="D5294" s="90" t="s">
        <v>8784</v>
      </c>
    </row>
    <row r="5295" spans="1:4" s="176" customFormat="1" x14ac:dyDescent="0.3">
      <c r="A5295" s="89" t="s">
        <v>530</v>
      </c>
      <c r="B5295" s="90" t="s">
        <v>8458</v>
      </c>
      <c r="C5295" s="90" t="s">
        <v>6789</v>
      </c>
      <c r="D5295" s="90" t="s">
        <v>8785</v>
      </c>
    </row>
    <row r="5296" spans="1:4" s="176" customFormat="1" x14ac:dyDescent="0.3">
      <c r="A5296" s="89" t="s">
        <v>530</v>
      </c>
      <c r="B5296" s="90" t="s">
        <v>8458</v>
      </c>
      <c r="C5296" s="90" t="s">
        <v>6789</v>
      </c>
      <c r="D5296" s="90" t="s">
        <v>8786</v>
      </c>
    </row>
    <row r="5297" spans="1:4" s="176" customFormat="1" x14ac:dyDescent="0.3">
      <c r="A5297" s="89" t="s">
        <v>530</v>
      </c>
      <c r="B5297" s="90" t="s">
        <v>8458</v>
      </c>
      <c r="C5297" s="90" t="s">
        <v>6789</v>
      </c>
      <c r="D5297" s="90" t="s">
        <v>8787</v>
      </c>
    </row>
    <row r="5298" spans="1:4" s="176" customFormat="1" x14ac:dyDescent="0.3">
      <c r="A5298" s="89" t="s">
        <v>530</v>
      </c>
      <c r="B5298" s="90" t="s">
        <v>8458</v>
      </c>
      <c r="C5298" s="90" t="s">
        <v>6789</v>
      </c>
      <c r="D5298" s="90" t="s">
        <v>7509</v>
      </c>
    </row>
    <row r="5299" spans="1:4" s="176" customFormat="1" x14ac:dyDescent="0.3">
      <c r="A5299" s="89" t="s">
        <v>530</v>
      </c>
      <c r="B5299" s="90" t="s">
        <v>8458</v>
      </c>
      <c r="C5299" s="90" t="s">
        <v>6789</v>
      </c>
      <c r="D5299" s="90" t="s">
        <v>8788</v>
      </c>
    </row>
    <row r="5300" spans="1:4" s="176" customFormat="1" x14ac:dyDescent="0.3">
      <c r="A5300" s="89" t="s">
        <v>530</v>
      </c>
      <c r="B5300" s="90" t="s">
        <v>8458</v>
      </c>
      <c r="C5300" s="90" t="s">
        <v>6789</v>
      </c>
      <c r="D5300" s="90" t="s">
        <v>8789</v>
      </c>
    </row>
    <row r="5301" spans="1:4" s="176" customFormat="1" x14ac:dyDescent="0.3">
      <c r="A5301" s="89" t="s">
        <v>530</v>
      </c>
      <c r="B5301" s="90" t="s">
        <v>8458</v>
      </c>
      <c r="C5301" s="90" t="s">
        <v>6789</v>
      </c>
      <c r="D5301" s="90" t="s">
        <v>8790</v>
      </c>
    </row>
    <row r="5302" spans="1:4" s="176" customFormat="1" x14ac:dyDescent="0.3">
      <c r="A5302" s="89" t="s">
        <v>530</v>
      </c>
      <c r="B5302" s="90" t="s">
        <v>8458</v>
      </c>
      <c r="C5302" s="90" t="s">
        <v>6789</v>
      </c>
      <c r="D5302" s="90" t="s">
        <v>6789</v>
      </c>
    </row>
    <row r="5303" spans="1:4" s="176" customFormat="1" x14ac:dyDescent="0.3">
      <c r="A5303" s="89" t="s">
        <v>530</v>
      </c>
      <c r="B5303" s="90" t="s">
        <v>8458</v>
      </c>
      <c r="C5303" s="90" t="s">
        <v>8791</v>
      </c>
      <c r="D5303" s="90" t="s">
        <v>8792</v>
      </c>
    </row>
    <row r="5304" spans="1:4" s="176" customFormat="1" x14ac:dyDescent="0.3">
      <c r="A5304" s="89" t="s">
        <v>530</v>
      </c>
      <c r="B5304" s="90" t="s">
        <v>8458</v>
      </c>
      <c r="C5304" s="90" t="s">
        <v>8791</v>
      </c>
      <c r="D5304" s="90" t="s">
        <v>8793</v>
      </c>
    </row>
    <row r="5305" spans="1:4" s="176" customFormat="1" x14ac:dyDescent="0.3">
      <c r="A5305" s="89" t="s">
        <v>530</v>
      </c>
      <c r="B5305" s="90" t="s">
        <v>8458</v>
      </c>
      <c r="C5305" s="90" t="s">
        <v>8791</v>
      </c>
      <c r="D5305" s="90" t="s">
        <v>8794</v>
      </c>
    </row>
    <row r="5306" spans="1:4" s="176" customFormat="1" x14ac:dyDescent="0.3">
      <c r="A5306" s="89" t="s">
        <v>530</v>
      </c>
      <c r="B5306" s="90" t="s">
        <v>8458</v>
      </c>
      <c r="C5306" s="90" t="s">
        <v>8791</v>
      </c>
      <c r="D5306" s="90" t="s">
        <v>8795</v>
      </c>
    </row>
    <row r="5307" spans="1:4" s="176" customFormat="1" x14ac:dyDescent="0.3">
      <c r="A5307" s="89" t="s">
        <v>530</v>
      </c>
      <c r="B5307" s="90" t="s">
        <v>8458</v>
      </c>
      <c r="C5307" s="90" t="s">
        <v>8791</v>
      </c>
      <c r="D5307" s="90" t="s">
        <v>8796</v>
      </c>
    </row>
    <row r="5308" spans="1:4" s="176" customFormat="1" x14ac:dyDescent="0.3">
      <c r="A5308" s="89" t="s">
        <v>530</v>
      </c>
      <c r="B5308" s="90" t="s">
        <v>8458</v>
      </c>
      <c r="C5308" s="90" t="s">
        <v>8791</v>
      </c>
      <c r="D5308" s="90" t="s">
        <v>6523</v>
      </c>
    </row>
    <row r="5309" spans="1:4" s="176" customFormat="1" x14ac:dyDescent="0.3">
      <c r="A5309" s="89" t="s">
        <v>530</v>
      </c>
      <c r="B5309" s="90" t="s">
        <v>8458</v>
      </c>
      <c r="C5309" s="90" t="s">
        <v>8791</v>
      </c>
      <c r="D5309" s="90" t="s">
        <v>8797</v>
      </c>
    </row>
    <row r="5310" spans="1:4" s="176" customFormat="1" x14ac:dyDescent="0.3">
      <c r="A5310" s="89" t="s">
        <v>530</v>
      </c>
      <c r="B5310" s="90" t="s">
        <v>8458</v>
      </c>
      <c r="C5310" s="90" t="s">
        <v>8791</v>
      </c>
      <c r="D5310" s="90" t="s">
        <v>8798</v>
      </c>
    </row>
    <row r="5311" spans="1:4" s="176" customFormat="1" x14ac:dyDescent="0.3">
      <c r="A5311" s="89" t="s">
        <v>530</v>
      </c>
      <c r="B5311" s="90" t="s">
        <v>8458</v>
      </c>
      <c r="C5311" s="90" t="s">
        <v>8791</v>
      </c>
      <c r="D5311" s="90" t="s">
        <v>8799</v>
      </c>
    </row>
    <row r="5312" spans="1:4" s="176" customFormat="1" x14ac:dyDescent="0.3">
      <c r="A5312" s="89" t="s">
        <v>530</v>
      </c>
      <c r="B5312" s="90" t="s">
        <v>8458</v>
      </c>
      <c r="C5312" s="90" t="s">
        <v>8791</v>
      </c>
      <c r="D5312" s="90" t="s">
        <v>8800</v>
      </c>
    </row>
    <row r="5313" spans="1:4" s="176" customFormat="1" x14ac:dyDescent="0.3">
      <c r="A5313" s="89" t="s">
        <v>530</v>
      </c>
      <c r="B5313" s="90" t="s">
        <v>8458</v>
      </c>
      <c r="C5313" s="90" t="s">
        <v>8791</v>
      </c>
      <c r="D5313" s="90" t="s">
        <v>6598</v>
      </c>
    </row>
    <row r="5314" spans="1:4" s="176" customFormat="1" x14ac:dyDescent="0.3">
      <c r="A5314" s="89" t="s">
        <v>530</v>
      </c>
      <c r="B5314" s="90" t="s">
        <v>8458</v>
      </c>
      <c r="C5314" s="90" t="s">
        <v>8791</v>
      </c>
      <c r="D5314" s="90" t="s">
        <v>8801</v>
      </c>
    </row>
    <row r="5315" spans="1:4" s="176" customFormat="1" x14ac:dyDescent="0.3">
      <c r="A5315" s="89" t="s">
        <v>530</v>
      </c>
      <c r="B5315" s="90" t="s">
        <v>8458</v>
      </c>
      <c r="C5315" s="90" t="s">
        <v>8791</v>
      </c>
      <c r="D5315" s="90" t="s">
        <v>8802</v>
      </c>
    </row>
    <row r="5316" spans="1:4" s="176" customFormat="1" x14ac:dyDescent="0.3">
      <c r="A5316" s="89" t="s">
        <v>530</v>
      </c>
      <c r="B5316" s="90" t="s">
        <v>8458</v>
      </c>
      <c r="C5316" s="90" t="s">
        <v>8791</v>
      </c>
      <c r="D5316" s="90" t="s">
        <v>4210</v>
      </c>
    </row>
    <row r="5317" spans="1:4" s="176" customFormat="1" x14ac:dyDescent="0.3">
      <c r="A5317" s="89" t="s">
        <v>530</v>
      </c>
      <c r="B5317" s="90" t="s">
        <v>8458</v>
      </c>
      <c r="C5317" s="90" t="s">
        <v>8791</v>
      </c>
      <c r="D5317" s="90" t="s">
        <v>8803</v>
      </c>
    </row>
    <row r="5318" spans="1:4" s="176" customFormat="1" x14ac:dyDescent="0.3">
      <c r="A5318" s="89" t="s">
        <v>530</v>
      </c>
      <c r="B5318" s="90" t="s">
        <v>8458</v>
      </c>
      <c r="C5318" s="90" t="s">
        <v>8791</v>
      </c>
      <c r="D5318" s="90" t="s">
        <v>8804</v>
      </c>
    </row>
    <row r="5319" spans="1:4" s="176" customFormat="1" x14ac:dyDescent="0.3">
      <c r="A5319" s="89" t="s">
        <v>530</v>
      </c>
      <c r="B5319" s="90" t="s">
        <v>8458</v>
      </c>
      <c r="C5319" s="90" t="s">
        <v>8791</v>
      </c>
      <c r="D5319" s="90" t="s">
        <v>8791</v>
      </c>
    </row>
    <row r="5320" spans="1:4" s="176" customFormat="1" x14ac:dyDescent="0.3">
      <c r="A5320" s="89" t="s">
        <v>530</v>
      </c>
      <c r="B5320" s="90" t="s">
        <v>8458</v>
      </c>
      <c r="C5320" s="90" t="s">
        <v>8791</v>
      </c>
      <c r="D5320" s="90" t="s">
        <v>8805</v>
      </c>
    </row>
    <row r="5321" spans="1:4" s="176" customFormat="1" x14ac:dyDescent="0.3">
      <c r="A5321" s="89" t="s">
        <v>530</v>
      </c>
      <c r="B5321" s="90" t="s">
        <v>8458</v>
      </c>
      <c r="C5321" s="90" t="s">
        <v>8806</v>
      </c>
      <c r="D5321" s="90" t="s">
        <v>8807</v>
      </c>
    </row>
    <row r="5322" spans="1:4" s="176" customFormat="1" x14ac:dyDescent="0.3">
      <c r="A5322" s="89" t="s">
        <v>530</v>
      </c>
      <c r="B5322" s="90" t="s">
        <v>8458</v>
      </c>
      <c r="C5322" s="90" t="s">
        <v>8806</v>
      </c>
      <c r="D5322" s="90" t="s">
        <v>8808</v>
      </c>
    </row>
    <row r="5323" spans="1:4" s="176" customFormat="1" x14ac:dyDescent="0.3">
      <c r="A5323" s="89" t="s">
        <v>530</v>
      </c>
      <c r="B5323" s="90" t="s">
        <v>8458</v>
      </c>
      <c r="C5323" s="90" t="s">
        <v>6492</v>
      </c>
      <c r="D5323" s="90" t="s">
        <v>4506</v>
      </c>
    </row>
    <row r="5324" spans="1:4" s="176" customFormat="1" x14ac:dyDescent="0.3">
      <c r="A5324" s="89" t="s">
        <v>530</v>
      </c>
      <c r="B5324" s="90" t="s">
        <v>8458</v>
      </c>
      <c r="C5324" s="90" t="s">
        <v>6492</v>
      </c>
      <c r="D5324" s="90" t="s">
        <v>5171</v>
      </c>
    </row>
    <row r="5325" spans="1:4" s="176" customFormat="1" x14ac:dyDescent="0.3">
      <c r="A5325" s="89" t="s">
        <v>530</v>
      </c>
      <c r="B5325" s="90" t="s">
        <v>8458</v>
      </c>
      <c r="C5325" s="90" t="s">
        <v>6492</v>
      </c>
      <c r="D5325" s="90" t="s">
        <v>8809</v>
      </c>
    </row>
    <row r="5326" spans="1:4" s="176" customFormat="1" x14ac:dyDescent="0.3">
      <c r="A5326" s="89" t="s">
        <v>530</v>
      </c>
      <c r="B5326" s="90" t="s">
        <v>8458</v>
      </c>
      <c r="C5326" s="90" t="s">
        <v>6492</v>
      </c>
      <c r="D5326" s="90" t="s">
        <v>8401</v>
      </c>
    </row>
    <row r="5327" spans="1:4" s="176" customFormat="1" x14ac:dyDescent="0.3">
      <c r="A5327" s="89" t="s">
        <v>530</v>
      </c>
      <c r="B5327" s="90" t="s">
        <v>8458</v>
      </c>
      <c r="C5327" s="90" t="s">
        <v>6492</v>
      </c>
      <c r="D5327" s="90" t="s">
        <v>6604</v>
      </c>
    </row>
    <row r="5328" spans="1:4" s="176" customFormat="1" x14ac:dyDescent="0.3">
      <c r="A5328" s="89" t="s">
        <v>530</v>
      </c>
      <c r="B5328" s="90" t="s">
        <v>8458</v>
      </c>
      <c r="C5328" s="90" t="s">
        <v>6492</v>
      </c>
      <c r="D5328" s="90" t="s">
        <v>8810</v>
      </c>
    </row>
    <row r="5329" spans="1:4" s="176" customFormat="1" x14ac:dyDescent="0.3">
      <c r="A5329" s="89" t="s">
        <v>530</v>
      </c>
      <c r="B5329" s="90" t="s">
        <v>8458</v>
      </c>
      <c r="C5329" s="90" t="s">
        <v>6492</v>
      </c>
      <c r="D5329" s="90" t="s">
        <v>8811</v>
      </c>
    </row>
    <row r="5330" spans="1:4" s="176" customFormat="1" x14ac:dyDescent="0.3">
      <c r="A5330" s="89" t="s">
        <v>530</v>
      </c>
      <c r="B5330" s="90" t="s">
        <v>8458</v>
      </c>
      <c r="C5330" s="90" t="s">
        <v>6492</v>
      </c>
      <c r="D5330" s="90" t="s">
        <v>5850</v>
      </c>
    </row>
    <row r="5331" spans="1:4" s="176" customFormat="1" x14ac:dyDescent="0.3">
      <c r="A5331" s="89" t="s">
        <v>530</v>
      </c>
      <c r="B5331" s="90" t="s">
        <v>8458</v>
      </c>
      <c r="C5331" s="90" t="s">
        <v>6492</v>
      </c>
      <c r="D5331" s="90" t="s">
        <v>8812</v>
      </c>
    </row>
    <row r="5332" spans="1:4" s="176" customFormat="1" x14ac:dyDescent="0.3">
      <c r="A5332" s="89" t="s">
        <v>530</v>
      </c>
      <c r="B5332" s="90" t="s">
        <v>8458</v>
      </c>
      <c r="C5332" s="90" t="s">
        <v>6492</v>
      </c>
      <c r="D5332" s="90" t="s">
        <v>6492</v>
      </c>
    </row>
    <row r="5333" spans="1:4" s="176" customFormat="1" x14ac:dyDescent="0.3">
      <c r="A5333" s="89" t="s">
        <v>530</v>
      </c>
      <c r="B5333" s="90" t="s">
        <v>8458</v>
      </c>
      <c r="C5333" s="90" t="s">
        <v>8813</v>
      </c>
      <c r="D5333" s="90" t="s">
        <v>8814</v>
      </c>
    </row>
    <row r="5334" spans="1:4" s="176" customFormat="1" x14ac:dyDescent="0.3">
      <c r="A5334" s="89" t="s">
        <v>530</v>
      </c>
      <c r="B5334" s="90" t="s">
        <v>8458</v>
      </c>
      <c r="C5334" s="90" t="s">
        <v>8813</v>
      </c>
      <c r="D5334" s="90" t="s">
        <v>5344</v>
      </c>
    </row>
    <row r="5335" spans="1:4" s="176" customFormat="1" x14ac:dyDescent="0.3">
      <c r="A5335" s="89" t="s">
        <v>530</v>
      </c>
      <c r="B5335" s="90" t="s">
        <v>8458</v>
      </c>
      <c r="C5335" s="90" t="s">
        <v>8813</v>
      </c>
      <c r="D5335" s="90" t="s">
        <v>8815</v>
      </c>
    </row>
    <row r="5336" spans="1:4" s="176" customFormat="1" x14ac:dyDescent="0.3">
      <c r="A5336" s="89" t="s">
        <v>530</v>
      </c>
      <c r="B5336" s="90" t="s">
        <v>8458</v>
      </c>
      <c r="C5336" s="90" t="s">
        <v>8813</v>
      </c>
      <c r="D5336" s="90" t="s">
        <v>8816</v>
      </c>
    </row>
    <row r="5337" spans="1:4" s="176" customFormat="1" x14ac:dyDescent="0.3">
      <c r="A5337" s="89" t="s">
        <v>530</v>
      </c>
      <c r="B5337" s="90" t="s">
        <v>8458</v>
      </c>
      <c r="C5337" s="90" t="s">
        <v>8813</v>
      </c>
      <c r="D5337" s="90" t="s">
        <v>8817</v>
      </c>
    </row>
    <row r="5338" spans="1:4" s="176" customFormat="1" x14ac:dyDescent="0.3">
      <c r="A5338" s="89" t="s">
        <v>530</v>
      </c>
      <c r="B5338" s="90" t="s">
        <v>8458</v>
      </c>
      <c r="C5338" s="90" t="s">
        <v>8813</v>
      </c>
      <c r="D5338" s="90" t="s">
        <v>8818</v>
      </c>
    </row>
    <row r="5339" spans="1:4" s="176" customFormat="1" x14ac:dyDescent="0.3">
      <c r="A5339" s="89" t="s">
        <v>530</v>
      </c>
      <c r="B5339" s="90" t="s">
        <v>8458</v>
      </c>
      <c r="C5339" s="90" t="s">
        <v>8813</v>
      </c>
      <c r="D5339" s="90" t="s">
        <v>8819</v>
      </c>
    </row>
    <row r="5340" spans="1:4" s="176" customFormat="1" x14ac:dyDescent="0.3">
      <c r="A5340" s="89" t="s">
        <v>530</v>
      </c>
      <c r="B5340" s="90" t="s">
        <v>8458</v>
      </c>
      <c r="C5340" s="90" t="s">
        <v>8813</v>
      </c>
      <c r="D5340" s="90" t="s">
        <v>8820</v>
      </c>
    </row>
    <row r="5341" spans="1:4" s="176" customFormat="1" x14ac:dyDescent="0.3">
      <c r="A5341" s="89" t="s">
        <v>530</v>
      </c>
      <c r="B5341" s="90" t="s">
        <v>8458</v>
      </c>
      <c r="C5341" s="90" t="s">
        <v>8813</v>
      </c>
      <c r="D5341" s="90" t="s">
        <v>8821</v>
      </c>
    </row>
    <row r="5342" spans="1:4" s="176" customFormat="1" x14ac:dyDescent="0.3">
      <c r="A5342" s="89" t="s">
        <v>530</v>
      </c>
      <c r="B5342" s="90" t="s">
        <v>8458</v>
      </c>
      <c r="C5342" s="90" t="s">
        <v>8813</v>
      </c>
      <c r="D5342" s="90" t="s">
        <v>8822</v>
      </c>
    </row>
    <row r="5343" spans="1:4" s="176" customFormat="1" x14ac:dyDescent="0.3">
      <c r="A5343" s="89" t="s">
        <v>530</v>
      </c>
      <c r="B5343" s="90" t="s">
        <v>8458</v>
      </c>
      <c r="C5343" s="90" t="s">
        <v>8813</v>
      </c>
      <c r="D5343" s="90" t="s">
        <v>8823</v>
      </c>
    </row>
    <row r="5344" spans="1:4" s="176" customFormat="1" x14ac:dyDescent="0.3">
      <c r="A5344" s="89" t="s">
        <v>530</v>
      </c>
      <c r="B5344" s="90" t="s">
        <v>8458</v>
      </c>
      <c r="C5344" s="90" t="s">
        <v>8813</v>
      </c>
      <c r="D5344" s="90" t="s">
        <v>8824</v>
      </c>
    </row>
    <row r="5345" spans="1:4" s="176" customFormat="1" x14ac:dyDescent="0.3">
      <c r="A5345" s="89" t="s">
        <v>8825</v>
      </c>
      <c r="B5345" s="90" t="s">
        <v>8826</v>
      </c>
      <c r="C5345" s="90" t="s">
        <v>8827</v>
      </c>
      <c r="D5345" s="90" t="s">
        <v>8827</v>
      </c>
    </row>
    <row r="5346" spans="1:4" s="176" customFormat="1" x14ac:dyDescent="0.3">
      <c r="A5346" s="89" t="s">
        <v>8825</v>
      </c>
      <c r="B5346" s="90" t="s">
        <v>8826</v>
      </c>
      <c r="C5346" s="90" t="s">
        <v>8827</v>
      </c>
      <c r="D5346" s="90" t="s">
        <v>8828</v>
      </c>
    </row>
    <row r="5347" spans="1:4" s="176" customFormat="1" x14ac:dyDescent="0.3">
      <c r="A5347" s="89" t="s">
        <v>8825</v>
      </c>
      <c r="B5347" s="90" t="s">
        <v>8826</v>
      </c>
      <c r="C5347" s="90" t="s">
        <v>8827</v>
      </c>
      <c r="D5347" s="90" t="s">
        <v>7994</v>
      </c>
    </row>
    <row r="5348" spans="1:4" s="176" customFormat="1" x14ac:dyDescent="0.3">
      <c r="A5348" s="89" t="s">
        <v>8825</v>
      </c>
      <c r="B5348" s="90" t="s">
        <v>8826</v>
      </c>
      <c r="C5348" s="90" t="s">
        <v>8827</v>
      </c>
      <c r="D5348" s="90" t="s">
        <v>8829</v>
      </c>
    </row>
    <row r="5349" spans="1:4" s="176" customFormat="1" x14ac:dyDescent="0.3">
      <c r="A5349" s="89" t="s">
        <v>8825</v>
      </c>
      <c r="B5349" s="90" t="s">
        <v>8826</v>
      </c>
      <c r="C5349" s="90" t="s">
        <v>8827</v>
      </c>
      <c r="D5349" s="90" t="s">
        <v>8830</v>
      </c>
    </row>
    <row r="5350" spans="1:4" s="176" customFormat="1" x14ac:dyDescent="0.3">
      <c r="A5350" s="89" t="s">
        <v>8825</v>
      </c>
      <c r="B5350" s="90" t="s">
        <v>8826</v>
      </c>
      <c r="C5350" s="90" t="s">
        <v>8827</v>
      </c>
      <c r="D5350" s="90" t="s">
        <v>6250</v>
      </c>
    </row>
    <row r="5351" spans="1:4" s="176" customFormat="1" x14ac:dyDescent="0.3">
      <c r="A5351" s="89" t="s">
        <v>8825</v>
      </c>
      <c r="B5351" s="90" t="s">
        <v>8826</v>
      </c>
      <c r="C5351" s="90" t="s">
        <v>8827</v>
      </c>
      <c r="D5351" s="90" t="s">
        <v>8831</v>
      </c>
    </row>
    <row r="5352" spans="1:4" s="176" customFormat="1" x14ac:dyDescent="0.3">
      <c r="A5352" s="89" t="s">
        <v>8825</v>
      </c>
      <c r="B5352" s="90" t="s">
        <v>8826</v>
      </c>
      <c r="C5352" s="90" t="s">
        <v>8827</v>
      </c>
      <c r="D5352" s="90" t="s">
        <v>8832</v>
      </c>
    </row>
    <row r="5353" spans="1:4" s="176" customFormat="1" x14ac:dyDescent="0.3">
      <c r="A5353" s="89" t="s">
        <v>8825</v>
      </c>
      <c r="B5353" s="90" t="s">
        <v>8826</v>
      </c>
      <c r="C5353" s="90" t="s">
        <v>8827</v>
      </c>
      <c r="D5353" s="90" t="s">
        <v>8833</v>
      </c>
    </row>
    <row r="5354" spans="1:4" s="176" customFormat="1" x14ac:dyDescent="0.3">
      <c r="A5354" s="89" t="s">
        <v>8825</v>
      </c>
      <c r="B5354" s="90" t="s">
        <v>8826</v>
      </c>
      <c r="C5354" s="90" t="s">
        <v>8827</v>
      </c>
      <c r="D5354" s="90" t="s">
        <v>7765</v>
      </c>
    </row>
    <row r="5355" spans="1:4" s="176" customFormat="1" x14ac:dyDescent="0.3">
      <c r="A5355" s="89" t="s">
        <v>8825</v>
      </c>
      <c r="B5355" s="90" t="s">
        <v>8826</v>
      </c>
      <c r="C5355" s="90" t="s">
        <v>8827</v>
      </c>
      <c r="D5355" s="90" t="s">
        <v>8834</v>
      </c>
    </row>
    <row r="5356" spans="1:4" s="176" customFormat="1" x14ac:dyDescent="0.3">
      <c r="A5356" s="89" t="s">
        <v>8825</v>
      </c>
      <c r="B5356" s="90" t="s">
        <v>8826</v>
      </c>
      <c r="C5356" s="90" t="s">
        <v>8827</v>
      </c>
      <c r="D5356" s="90" t="s">
        <v>4128</v>
      </c>
    </row>
    <row r="5357" spans="1:4" s="176" customFormat="1" x14ac:dyDescent="0.3">
      <c r="A5357" s="89" t="s">
        <v>8825</v>
      </c>
      <c r="B5357" s="90" t="s">
        <v>8826</v>
      </c>
      <c r="C5357" s="90" t="s">
        <v>8827</v>
      </c>
      <c r="D5357" s="90" t="s">
        <v>8835</v>
      </c>
    </row>
    <row r="5358" spans="1:4" s="176" customFormat="1" x14ac:dyDescent="0.3">
      <c r="A5358" s="89" t="s">
        <v>8825</v>
      </c>
      <c r="B5358" s="90" t="s">
        <v>8826</v>
      </c>
      <c r="C5358" s="90" t="s">
        <v>8827</v>
      </c>
      <c r="D5358" s="90" t="s">
        <v>8006</v>
      </c>
    </row>
    <row r="5359" spans="1:4" s="176" customFormat="1" x14ac:dyDescent="0.3">
      <c r="A5359" s="89" t="s">
        <v>8825</v>
      </c>
      <c r="B5359" s="90" t="s">
        <v>8826</v>
      </c>
      <c r="C5359" s="90" t="s">
        <v>8827</v>
      </c>
      <c r="D5359" s="90" t="s">
        <v>8836</v>
      </c>
    </row>
    <row r="5360" spans="1:4" s="176" customFormat="1" x14ac:dyDescent="0.3">
      <c r="A5360" s="89" t="s">
        <v>8825</v>
      </c>
      <c r="B5360" s="90" t="s">
        <v>8826</v>
      </c>
      <c r="C5360" s="90" t="s">
        <v>8827</v>
      </c>
      <c r="D5360" s="90" t="s">
        <v>7429</v>
      </c>
    </row>
    <row r="5361" spans="1:4" s="176" customFormat="1" x14ac:dyDescent="0.3">
      <c r="A5361" s="89" t="s">
        <v>8825</v>
      </c>
      <c r="B5361" s="90" t="s">
        <v>8826</v>
      </c>
      <c r="C5361" s="90" t="s">
        <v>8827</v>
      </c>
      <c r="D5361" s="90" t="s">
        <v>5946</v>
      </c>
    </row>
    <row r="5362" spans="1:4" s="176" customFormat="1" x14ac:dyDescent="0.3">
      <c r="A5362" s="89" t="s">
        <v>8825</v>
      </c>
      <c r="B5362" s="90" t="s">
        <v>8826</v>
      </c>
      <c r="C5362" s="90" t="s">
        <v>8827</v>
      </c>
      <c r="D5362" s="90" t="s">
        <v>8837</v>
      </c>
    </row>
    <row r="5363" spans="1:4" s="176" customFormat="1" x14ac:dyDescent="0.3">
      <c r="A5363" s="89" t="s">
        <v>8825</v>
      </c>
      <c r="B5363" s="90" t="s">
        <v>8826</v>
      </c>
      <c r="C5363" s="90" t="s">
        <v>8827</v>
      </c>
      <c r="D5363" s="90" t="s">
        <v>8714</v>
      </c>
    </row>
    <row r="5364" spans="1:4" s="176" customFormat="1" x14ac:dyDescent="0.3">
      <c r="A5364" s="89" t="s">
        <v>8825</v>
      </c>
      <c r="B5364" s="90" t="s">
        <v>8826</v>
      </c>
      <c r="C5364" s="90" t="s">
        <v>8827</v>
      </c>
      <c r="D5364" s="90" t="s">
        <v>4945</v>
      </c>
    </row>
    <row r="5365" spans="1:4" s="176" customFormat="1" x14ac:dyDescent="0.3">
      <c r="A5365" s="89" t="s">
        <v>8825</v>
      </c>
      <c r="B5365" s="90" t="s">
        <v>8826</v>
      </c>
      <c r="C5365" s="90" t="s">
        <v>8827</v>
      </c>
      <c r="D5365" s="90" t="s">
        <v>8838</v>
      </c>
    </row>
    <row r="5366" spans="1:4" s="176" customFormat="1" x14ac:dyDescent="0.3">
      <c r="A5366" s="89" t="s">
        <v>8825</v>
      </c>
      <c r="B5366" s="90" t="s">
        <v>8826</v>
      </c>
      <c r="C5366" s="90" t="s">
        <v>8827</v>
      </c>
      <c r="D5366" s="90" t="s">
        <v>8839</v>
      </c>
    </row>
    <row r="5367" spans="1:4" s="176" customFormat="1" x14ac:dyDescent="0.3">
      <c r="A5367" s="89" t="s">
        <v>8825</v>
      </c>
      <c r="B5367" s="90" t="s">
        <v>8826</v>
      </c>
      <c r="C5367" s="90" t="s">
        <v>8827</v>
      </c>
      <c r="D5367" s="90" t="s">
        <v>8840</v>
      </c>
    </row>
    <row r="5368" spans="1:4" s="176" customFormat="1" x14ac:dyDescent="0.3">
      <c r="A5368" s="89" t="s">
        <v>8825</v>
      </c>
      <c r="B5368" s="90" t="s">
        <v>8826</v>
      </c>
      <c r="C5368" s="90" t="s">
        <v>8827</v>
      </c>
      <c r="D5368" s="90" t="s">
        <v>8841</v>
      </c>
    </row>
    <row r="5369" spans="1:4" s="176" customFormat="1" x14ac:dyDescent="0.3">
      <c r="A5369" s="89" t="s">
        <v>8825</v>
      </c>
      <c r="B5369" s="90" t="s">
        <v>8826</v>
      </c>
      <c r="C5369" s="90" t="s">
        <v>8827</v>
      </c>
      <c r="D5369" s="90" t="s">
        <v>8842</v>
      </c>
    </row>
    <row r="5370" spans="1:4" s="176" customFormat="1" x14ac:dyDescent="0.3">
      <c r="A5370" s="89" t="s">
        <v>8825</v>
      </c>
      <c r="B5370" s="90" t="s">
        <v>8826</v>
      </c>
      <c r="C5370" s="90" t="s">
        <v>8827</v>
      </c>
      <c r="D5370" s="90" t="s">
        <v>5337</v>
      </c>
    </row>
    <row r="5371" spans="1:4" s="176" customFormat="1" x14ac:dyDescent="0.3">
      <c r="A5371" s="89" t="s">
        <v>8825</v>
      </c>
      <c r="B5371" s="90" t="s">
        <v>8826</v>
      </c>
      <c r="C5371" s="90" t="s">
        <v>8827</v>
      </c>
      <c r="D5371" s="90" t="s">
        <v>5137</v>
      </c>
    </row>
    <row r="5372" spans="1:4" s="176" customFormat="1" x14ac:dyDescent="0.3">
      <c r="A5372" s="89" t="s">
        <v>8825</v>
      </c>
      <c r="B5372" s="90" t="s">
        <v>8826</v>
      </c>
      <c r="C5372" s="90" t="s">
        <v>8827</v>
      </c>
      <c r="D5372" s="90" t="s">
        <v>8644</v>
      </c>
    </row>
    <row r="5373" spans="1:4" s="176" customFormat="1" x14ac:dyDescent="0.3">
      <c r="A5373" s="89" t="s">
        <v>8825</v>
      </c>
      <c r="B5373" s="90" t="s">
        <v>8826</v>
      </c>
      <c r="C5373" s="90" t="s">
        <v>8827</v>
      </c>
      <c r="D5373" s="90" t="s">
        <v>8843</v>
      </c>
    </row>
    <row r="5374" spans="1:4" s="176" customFormat="1" x14ac:dyDescent="0.3">
      <c r="A5374" s="89" t="s">
        <v>8825</v>
      </c>
      <c r="B5374" s="90" t="s">
        <v>8826</v>
      </c>
      <c r="C5374" s="90" t="s">
        <v>8827</v>
      </c>
      <c r="D5374" s="90" t="s">
        <v>5685</v>
      </c>
    </row>
    <row r="5375" spans="1:4" s="176" customFormat="1" x14ac:dyDescent="0.3">
      <c r="A5375" s="89" t="s">
        <v>8825</v>
      </c>
      <c r="B5375" s="90" t="s">
        <v>8826</v>
      </c>
      <c r="C5375" s="90" t="s">
        <v>8827</v>
      </c>
      <c r="D5375" s="90" t="s">
        <v>4210</v>
      </c>
    </row>
    <row r="5376" spans="1:4" s="176" customFormat="1" x14ac:dyDescent="0.3">
      <c r="A5376" s="89" t="s">
        <v>8825</v>
      </c>
      <c r="B5376" s="90" t="s">
        <v>8826</v>
      </c>
      <c r="C5376" s="90" t="s">
        <v>8827</v>
      </c>
      <c r="D5376" s="90" t="s">
        <v>8844</v>
      </c>
    </row>
    <row r="5377" spans="1:4" s="176" customFormat="1" x14ac:dyDescent="0.3">
      <c r="A5377" s="89" t="s">
        <v>8825</v>
      </c>
      <c r="B5377" s="90" t="s">
        <v>8826</v>
      </c>
      <c r="C5377" s="90" t="s">
        <v>8827</v>
      </c>
      <c r="D5377" s="90" t="s">
        <v>8845</v>
      </c>
    </row>
    <row r="5378" spans="1:4" s="176" customFormat="1" x14ac:dyDescent="0.3">
      <c r="A5378" s="89" t="s">
        <v>8825</v>
      </c>
      <c r="B5378" s="90" t="s">
        <v>8826</v>
      </c>
      <c r="C5378" s="90" t="s">
        <v>8827</v>
      </c>
      <c r="D5378" s="90" t="s">
        <v>7036</v>
      </c>
    </row>
    <row r="5379" spans="1:4" s="176" customFormat="1" x14ac:dyDescent="0.3">
      <c r="A5379" s="89" t="s">
        <v>8825</v>
      </c>
      <c r="B5379" s="90" t="s">
        <v>8826</v>
      </c>
      <c r="C5379" s="90" t="s">
        <v>8827</v>
      </c>
      <c r="D5379" s="90" t="s">
        <v>5316</v>
      </c>
    </row>
    <row r="5380" spans="1:4" s="176" customFormat="1" x14ac:dyDescent="0.3">
      <c r="A5380" s="89" t="s">
        <v>8825</v>
      </c>
      <c r="B5380" s="90" t="s">
        <v>8826</v>
      </c>
      <c r="C5380" s="90" t="s">
        <v>8827</v>
      </c>
      <c r="D5380" s="90" t="s">
        <v>8846</v>
      </c>
    </row>
    <row r="5381" spans="1:4" s="176" customFormat="1" x14ac:dyDescent="0.3">
      <c r="A5381" s="89" t="s">
        <v>8825</v>
      </c>
      <c r="B5381" s="90" t="s">
        <v>8826</v>
      </c>
      <c r="C5381" s="90" t="s">
        <v>8827</v>
      </c>
      <c r="D5381" s="90" t="s">
        <v>8847</v>
      </c>
    </row>
    <row r="5382" spans="1:4" s="176" customFormat="1" x14ac:dyDescent="0.3">
      <c r="A5382" s="89" t="s">
        <v>8825</v>
      </c>
      <c r="B5382" s="90" t="s">
        <v>8826</v>
      </c>
      <c r="C5382" s="90" t="s">
        <v>8827</v>
      </c>
      <c r="D5382" s="90" t="s">
        <v>8848</v>
      </c>
    </row>
    <row r="5383" spans="1:4" s="176" customFormat="1" x14ac:dyDescent="0.3">
      <c r="A5383" s="89" t="s">
        <v>8825</v>
      </c>
      <c r="B5383" s="90" t="s">
        <v>8826</v>
      </c>
      <c r="C5383" s="90" t="s">
        <v>8827</v>
      </c>
      <c r="D5383" s="90" t="s">
        <v>7984</v>
      </c>
    </row>
    <row r="5384" spans="1:4" s="176" customFormat="1" x14ac:dyDescent="0.3">
      <c r="A5384" s="89" t="s">
        <v>8825</v>
      </c>
      <c r="B5384" s="90" t="s">
        <v>8826</v>
      </c>
      <c r="C5384" s="90" t="s">
        <v>8827</v>
      </c>
      <c r="D5384" s="90" t="s">
        <v>7718</v>
      </c>
    </row>
    <row r="5385" spans="1:4" s="176" customFormat="1" x14ac:dyDescent="0.3">
      <c r="A5385" s="89" t="s">
        <v>8825</v>
      </c>
      <c r="B5385" s="90" t="s">
        <v>8826</v>
      </c>
      <c r="C5385" s="90" t="s">
        <v>8827</v>
      </c>
      <c r="D5385" s="90" t="s">
        <v>8849</v>
      </c>
    </row>
    <row r="5386" spans="1:4" s="176" customFormat="1" x14ac:dyDescent="0.3">
      <c r="A5386" s="89" t="s">
        <v>8825</v>
      </c>
      <c r="B5386" s="90" t="s">
        <v>8826</v>
      </c>
      <c r="C5386" s="90" t="s">
        <v>8827</v>
      </c>
      <c r="D5386" s="90" t="s">
        <v>8850</v>
      </c>
    </row>
    <row r="5387" spans="1:4" s="176" customFormat="1" x14ac:dyDescent="0.3">
      <c r="A5387" s="89" t="s">
        <v>8825</v>
      </c>
      <c r="B5387" s="90" t="s">
        <v>8826</v>
      </c>
      <c r="C5387" s="90" t="s">
        <v>8827</v>
      </c>
      <c r="D5387" s="90" t="s">
        <v>8851</v>
      </c>
    </row>
    <row r="5388" spans="1:4" s="176" customFormat="1" x14ac:dyDescent="0.3">
      <c r="A5388" s="89" t="s">
        <v>8825</v>
      </c>
      <c r="B5388" s="90" t="s">
        <v>8826</v>
      </c>
      <c r="C5388" s="90" t="s">
        <v>8827</v>
      </c>
      <c r="D5388" s="90" t="s">
        <v>8852</v>
      </c>
    </row>
    <row r="5389" spans="1:4" s="176" customFormat="1" x14ac:dyDescent="0.3">
      <c r="A5389" s="89" t="s">
        <v>8825</v>
      </c>
      <c r="B5389" s="90" t="s">
        <v>8826</v>
      </c>
      <c r="C5389" s="90" t="s">
        <v>8827</v>
      </c>
      <c r="D5389" s="90" t="s">
        <v>8853</v>
      </c>
    </row>
    <row r="5390" spans="1:4" s="176" customFormat="1" x14ac:dyDescent="0.3">
      <c r="A5390" s="89" t="s">
        <v>8825</v>
      </c>
      <c r="B5390" s="90" t="s">
        <v>8826</v>
      </c>
      <c r="C5390" s="90" t="s">
        <v>8854</v>
      </c>
      <c r="D5390" s="90" t="s">
        <v>8855</v>
      </c>
    </row>
    <row r="5391" spans="1:4" s="176" customFormat="1" x14ac:dyDescent="0.3">
      <c r="A5391" s="89" t="s">
        <v>8825</v>
      </c>
      <c r="B5391" s="90" t="s">
        <v>8826</v>
      </c>
      <c r="C5391" s="90" t="s">
        <v>8854</v>
      </c>
      <c r="D5391" s="90" t="s">
        <v>8854</v>
      </c>
    </row>
    <row r="5392" spans="1:4" s="176" customFormat="1" x14ac:dyDescent="0.3">
      <c r="A5392" s="89" t="s">
        <v>8825</v>
      </c>
      <c r="B5392" s="90" t="s">
        <v>8826</v>
      </c>
      <c r="C5392" s="90" t="s">
        <v>8854</v>
      </c>
      <c r="D5392" s="90" t="s">
        <v>8856</v>
      </c>
    </row>
    <row r="5393" spans="1:4" s="176" customFormat="1" x14ac:dyDescent="0.3">
      <c r="A5393" s="89" t="s">
        <v>8825</v>
      </c>
      <c r="B5393" s="90" t="s">
        <v>8826</v>
      </c>
      <c r="C5393" s="90" t="s">
        <v>8854</v>
      </c>
      <c r="D5393" s="90" t="s">
        <v>8857</v>
      </c>
    </row>
    <row r="5394" spans="1:4" s="176" customFormat="1" x14ac:dyDescent="0.3">
      <c r="A5394" s="89" t="s">
        <v>8825</v>
      </c>
      <c r="B5394" s="90" t="s">
        <v>8826</v>
      </c>
      <c r="C5394" s="90" t="s">
        <v>8854</v>
      </c>
      <c r="D5394" s="90" t="s">
        <v>8858</v>
      </c>
    </row>
    <row r="5395" spans="1:4" s="176" customFormat="1" x14ac:dyDescent="0.3">
      <c r="A5395" s="89" t="s">
        <v>8825</v>
      </c>
      <c r="B5395" s="90" t="s">
        <v>8826</v>
      </c>
      <c r="C5395" s="90" t="s">
        <v>8854</v>
      </c>
      <c r="D5395" s="90" t="s">
        <v>8859</v>
      </c>
    </row>
    <row r="5396" spans="1:4" s="176" customFormat="1" x14ac:dyDescent="0.3">
      <c r="A5396" s="89" t="s">
        <v>8825</v>
      </c>
      <c r="B5396" s="90" t="s">
        <v>8826</v>
      </c>
      <c r="C5396" s="90" t="s">
        <v>8854</v>
      </c>
      <c r="D5396" s="90" t="s">
        <v>8860</v>
      </c>
    </row>
    <row r="5397" spans="1:4" s="176" customFormat="1" x14ac:dyDescent="0.3">
      <c r="A5397" s="89" t="s">
        <v>8825</v>
      </c>
      <c r="B5397" s="90" t="s">
        <v>8826</v>
      </c>
      <c r="C5397" s="90" t="s">
        <v>8854</v>
      </c>
      <c r="D5397" s="90" t="s">
        <v>8861</v>
      </c>
    </row>
    <row r="5398" spans="1:4" s="176" customFormat="1" x14ac:dyDescent="0.3">
      <c r="A5398" s="89" t="s">
        <v>8825</v>
      </c>
      <c r="B5398" s="90" t="s">
        <v>8826</v>
      </c>
      <c r="C5398" s="90" t="s">
        <v>8854</v>
      </c>
      <c r="D5398" s="90" t="s">
        <v>8862</v>
      </c>
    </row>
    <row r="5399" spans="1:4" s="176" customFormat="1" x14ac:dyDescent="0.3">
      <c r="A5399" s="89" t="s">
        <v>8825</v>
      </c>
      <c r="B5399" s="90" t="s">
        <v>8826</v>
      </c>
      <c r="C5399" s="90" t="s">
        <v>8854</v>
      </c>
      <c r="D5399" s="90" t="s">
        <v>8863</v>
      </c>
    </row>
    <row r="5400" spans="1:4" s="176" customFormat="1" x14ac:dyDescent="0.3">
      <c r="A5400" s="89" t="s">
        <v>8825</v>
      </c>
      <c r="B5400" s="90" t="s">
        <v>8826</v>
      </c>
      <c r="C5400" s="90" t="s">
        <v>8854</v>
      </c>
      <c r="D5400" s="90" t="s">
        <v>8864</v>
      </c>
    </row>
    <row r="5401" spans="1:4" s="176" customFormat="1" x14ac:dyDescent="0.3">
      <c r="A5401" s="89" t="s">
        <v>8825</v>
      </c>
      <c r="B5401" s="90" t="s">
        <v>8826</v>
      </c>
      <c r="C5401" s="90" t="s">
        <v>8854</v>
      </c>
      <c r="D5401" s="90" t="s">
        <v>8865</v>
      </c>
    </row>
    <row r="5402" spans="1:4" s="176" customFormat="1" x14ac:dyDescent="0.3">
      <c r="A5402" s="89" t="s">
        <v>8825</v>
      </c>
      <c r="B5402" s="90" t="s">
        <v>8826</v>
      </c>
      <c r="C5402" s="90" t="s">
        <v>8854</v>
      </c>
      <c r="D5402" s="90" t="s">
        <v>8084</v>
      </c>
    </row>
    <row r="5403" spans="1:4" s="176" customFormat="1" x14ac:dyDescent="0.3">
      <c r="A5403" s="89" t="s">
        <v>8825</v>
      </c>
      <c r="B5403" s="90" t="s">
        <v>8826</v>
      </c>
      <c r="C5403" s="90" t="s">
        <v>5145</v>
      </c>
      <c r="D5403" s="90" t="s">
        <v>8866</v>
      </c>
    </row>
    <row r="5404" spans="1:4" s="176" customFormat="1" x14ac:dyDescent="0.3">
      <c r="A5404" s="89" t="s">
        <v>8825</v>
      </c>
      <c r="B5404" s="90" t="s">
        <v>8826</v>
      </c>
      <c r="C5404" s="90" t="s">
        <v>5145</v>
      </c>
      <c r="D5404" s="90" t="s">
        <v>5604</v>
      </c>
    </row>
    <row r="5405" spans="1:4" s="176" customFormat="1" x14ac:dyDescent="0.3">
      <c r="A5405" s="89" t="s">
        <v>8825</v>
      </c>
      <c r="B5405" s="90" t="s">
        <v>8826</v>
      </c>
      <c r="C5405" s="90" t="s">
        <v>5145</v>
      </c>
      <c r="D5405" s="90" t="s">
        <v>8867</v>
      </c>
    </row>
    <row r="5406" spans="1:4" s="176" customFormat="1" x14ac:dyDescent="0.3">
      <c r="A5406" s="89" t="s">
        <v>8825</v>
      </c>
      <c r="B5406" s="90" t="s">
        <v>8826</v>
      </c>
      <c r="C5406" s="90" t="s">
        <v>5145</v>
      </c>
      <c r="D5406" s="90" t="s">
        <v>8868</v>
      </c>
    </row>
    <row r="5407" spans="1:4" s="176" customFormat="1" x14ac:dyDescent="0.3">
      <c r="A5407" s="89" t="s">
        <v>8825</v>
      </c>
      <c r="B5407" s="90" t="s">
        <v>8826</v>
      </c>
      <c r="C5407" s="90" t="s">
        <v>5145</v>
      </c>
      <c r="D5407" s="90" t="s">
        <v>8869</v>
      </c>
    </row>
    <row r="5408" spans="1:4" s="176" customFormat="1" x14ac:dyDescent="0.3">
      <c r="A5408" s="89" t="s">
        <v>8825</v>
      </c>
      <c r="B5408" s="90" t="s">
        <v>8826</v>
      </c>
      <c r="C5408" s="90" t="s">
        <v>5145</v>
      </c>
      <c r="D5408" s="90" t="s">
        <v>8870</v>
      </c>
    </row>
    <row r="5409" spans="1:4" s="176" customFormat="1" x14ac:dyDescent="0.3">
      <c r="A5409" s="89" t="s">
        <v>8825</v>
      </c>
      <c r="B5409" s="90" t="s">
        <v>8826</v>
      </c>
      <c r="C5409" s="90" t="s">
        <v>5145</v>
      </c>
      <c r="D5409" s="90" t="s">
        <v>8871</v>
      </c>
    </row>
    <row r="5410" spans="1:4" s="176" customFormat="1" x14ac:dyDescent="0.3">
      <c r="A5410" s="89" t="s">
        <v>8825</v>
      </c>
      <c r="B5410" s="90" t="s">
        <v>8826</v>
      </c>
      <c r="C5410" s="90" t="s">
        <v>5145</v>
      </c>
      <c r="D5410" s="90" t="s">
        <v>8872</v>
      </c>
    </row>
    <row r="5411" spans="1:4" s="176" customFormat="1" x14ac:dyDescent="0.3">
      <c r="A5411" s="89" t="s">
        <v>8825</v>
      </c>
      <c r="B5411" s="90" t="s">
        <v>8826</v>
      </c>
      <c r="C5411" s="90" t="s">
        <v>5145</v>
      </c>
      <c r="D5411" s="90" t="s">
        <v>8873</v>
      </c>
    </row>
    <row r="5412" spans="1:4" s="176" customFormat="1" x14ac:dyDescent="0.3">
      <c r="A5412" s="89" t="s">
        <v>8825</v>
      </c>
      <c r="B5412" s="90" t="s">
        <v>8826</v>
      </c>
      <c r="C5412" s="90" t="s">
        <v>5145</v>
      </c>
      <c r="D5412" s="90" t="s">
        <v>8874</v>
      </c>
    </row>
    <row r="5413" spans="1:4" s="176" customFormat="1" x14ac:dyDescent="0.3">
      <c r="A5413" s="89" t="s">
        <v>8825</v>
      </c>
      <c r="B5413" s="90" t="s">
        <v>8826</v>
      </c>
      <c r="C5413" s="90" t="s">
        <v>5145</v>
      </c>
      <c r="D5413" s="90" t="s">
        <v>8875</v>
      </c>
    </row>
    <row r="5414" spans="1:4" s="176" customFormat="1" x14ac:dyDescent="0.3">
      <c r="A5414" s="89" t="s">
        <v>8825</v>
      </c>
      <c r="B5414" s="90" t="s">
        <v>8826</v>
      </c>
      <c r="C5414" s="90" t="s">
        <v>5145</v>
      </c>
      <c r="D5414" s="90" t="s">
        <v>8876</v>
      </c>
    </row>
    <row r="5415" spans="1:4" s="176" customFormat="1" x14ac:dyDescent="0.3">
      <c r="A5415" s="89" t="s">
        <v>8825</v>
      </c>
      <c r="B5415" s="90" t="s">
        <v>8826</v>
      </c>
      <c r="C5415" s="90" t="s">
        <v>5145</v>
      </c>
      <c r="D5415" s="90" t="s">
        <v>8877</v>
      </c>
    </row>
    <row r="5416" spans="1:4" s="176" customFormat="1" x14ac:dyDescent="0.3">
      <c r="A5416" s="89" t="s">
        <v>8825</v>
      </c>
      <c r="B5416" s="90" t="s">
        <v>8826</v>
      </c>
      <c r="C5416" s="90" t="s">
        <v>5145</v>
      </c>
      <c r="D5416" s="90" t="s">
        <v>8197</v>
      </c>
    </row>
    <row r="5417" spans="1:4" s="176" customFormat="1" x14ac:dyDescent="0.3">
      <c r="A5417" s="89" t="s">
        <v>8825</v>
      </c>
      <c r="B5417" s="90" t="s">
        <v>8826</v>
      </c>
      <c r="C5417" s="90" t="s">
        <v>5145</v>
      </c>
      <c r="D5417" s="90" t="s">
        <v>8878</v>
      </c>
    </row>
    <row r="5418" spans="1:4" s="176" customFormat="1" x14ac:dyDescent="0.3">
      <c r="A5418" s="89" t="s">
        <v>8825</v>
      </c>
      <c r="B5418" s="90" t="s">
        <v>8826</v>
      </c>
      <c r="C5418" s="90" t="s">
        <v>5145</v>
      </c>
      <c r="D5418" s="90" t="s">
        <v>8879</v>
      </c>
    </row>
    <row r="5419" spans="1:4" s="176" customFormat="1" x14ac:dyDescent="0.3">
      <c r="A5419" s="89" t="s">
        <v>8825</v>
      </c>
      <c r="B5419" s="90" t="s">
        <v>8826</v>
      </c>
      <c r="C5419" s="90" t="s">
        <v>5145</v>
      </c>
      <c r="D5419" s="90" t="s">
        <v>8880</v>
      </c>
    </row>
    <row r="5420" spans="1:4" s="176" customFormat="1" x14ac:dyDescent="0.3">
      <c r="A5420" s="89" t="s">
        <v>8825</v>
      </c>
      <c r="B5420" s="90" t="s">
        <v>8826</v>
      </c>
      <c r="C5420" s="90" t="s">
        <v>5145</v>
      </c>
      <c r="D5420" s="90" t="s">
        <v>8881</v>
      </c>
    </row>
    <row r="5421" spans="1:4" s="176" customFormat="1" x14ac:dyDescent="0.3">
      <c r="A5421" s="89" t="s">
        <v>8825</v>
      </c>
      <c r="B5421" s="90" t="s">
        <v>8826</v>
      </c>
      <c r="C5421" s="90" t="s">
        <v>5145</v>
      </c>
      <c r="D5421" s="90" t="s">
        <v>8882</v>
      </c>
    </row>
    <row r="5422" spans="1:4" s="176" customFormat="1" x14ac:dyDescent="0.3">
      <c r="A5422" s="89" t="s">
        <v>8825</v>
      </c>
      <c r="B5422" s="90" t="s">
        <v>8826</v>
      </c>
      <c r="C5422" s="90" t="s">
        <v>5145</v>
      </c>
      <c r="D5422" s="90" t="s">
        <v>8883</v>
      </c>
    </row>
    <row r="5423" spans="1:4" s="176" customFormat="1" x14ac:dyDescent="0.3">
      <c r="A5423" s="89" t="s">
        <v>8825</v>
      </c>
      <c r="B5423" s="90" t="s">
        <v>8826</v>
      </c>
      <c r="C5423" s="90" t="s">
        <v>5145</v>
      </c>
      <c r="D5423" s="90" t="s">
        <v>7019</v>
      </c>
    </row>
    <row r="5424" spans="1:4" s="176" customFormat="1" x14ac:dyDescent="0.3">
      <c r="A5424" s="89" t="s">
        <v>8825</v>
      </c>
      <c r="B5424" s="90" t="s">
        <v>8826</v>
      </c>
      <c r="C5424" s="90" t="s">
        <v>5145</v>
      </c>
      <c r="D5424" s="90" t="s">
        <v>8884</v>
      </c>
    </row>
    <row r="5425" spans="1:4" s="176" customFormat="1" x14ac:dyDescent="0.3">
      <c r="A5425" s="89" t="s">
        <v>8825</v>
      </c>
      <c r="B5425" s="90" t="s">
        <v>8826</v>
      </c>
      <c r="C5425" s="90" t="s">
        <v>5145</v>
      </c>
      <c r="D5425" s="90" t="s">
        <v>8885</v>
      </c>
    </row>
    <row r="5426" spans="1:4" s="176" customFormat="1" x14ac:dyDescent="0.3">
      <c r="A5426" s="89" t="s">
        <v>8825</v>
      </c>
      <c r="B5426" s="90" t="s">
        <v>8826</v>
      </c>
      <c r="C5426" s="90" t="s">
        <v>5145</v>
      </c>
      <c r="D5426" s="90" t="s">
        <v>8886</v>
      </c>
    </row>
    <row r="5427" spans="1:4" s="176" customFormat="1" x14ac:dyDescent="0.3">
      <c r="A5427" s="89" t="s">
        <v>8825</v>
      </c>
      <c r="B5427" s="90" t="s">
        <v>8826</v>
      </c>
      <c r="C5427" s="90" t="s">
        <v>5145</v>
      </c>
      <c r="D5427" s="90" t="s">
        <v>8887</v>
      </c>
    </row>
    <row r="5428" spans="1:4" s="176" customFormat="1" x14ac:dyDescent="0.3">
      <c r="A5428" s="89" t="s">
        <v>8825</v>
      </c>
      <c r="B5428" s="90" t="s">
        <v>8826</v>
      </c>
      <c r="C5428" s="90" t="s">
        <v>5145</v>
      </c>
      <c r="D5428" s="90" t="s">
        <v>8888</v>
      </c>
    </row>
    <row r="5429" spans="1:4" s="176" customFormat="1" x14ac:dyDescent="0.3">
      <c r="A5429" s="89" t="s">
        <v>8825</v>
      </c>
      <c r="B5429" s="90" t="s">
        <v>8826</v>
      </c>
      <c r="C5429" s="90" t="s">
        <v>5145</v>
      </c>
      <c r="D5429" s="90" t="s">
        <v>8889</v>
      </c>
    </row>
    <row r="5430" spans="1:4" s="176" customFormat="1" x14ac:dyDescent="0.3">
      <c r="A5430" s="89" t="s">
        <v>8825</v>
      </c>
      <c r="B5430" s="90" t="s">
        <v>8826</v>
      </c>
      <c r="C5430" s="90" t="s">
        <v>5145</v>
      </c>
      <c r="D5430" s="90" t="s">
        <v>8890</v>
      </c>
    </row>
    <row r="5431" spans="1:4" s="176" customFormat="1" x14ac:dyDescent="0.3">
      <c r="A5431" s="89" t="s">
        <v>8825</v>
      </c>
      <c r="B5431" s="90" t="s">
        <v>8826</v>
      </c>
      <c r="C5431" s="90" t="s">
        <v>5145</v>
      </c>
      <c r="D5431" s="90" t="s">
        <v>8891</v>
      </c>
    </row>
    <row r="5432" spans="1:4" s="176" customFormat="1" x14ac:dyDescent="0.3">
      <c r="A5432" s="89" t="s">
        <v>8825</v>
      </c>
      <c r="B5432" s="90" t="s">
        <v>8826</v>
      </c>
      <c r="C5432" s="90" t="s">
        <v>5145</v>
      </c>
      <c r="D5432" s="90" t="s">
        <v>8892</v>
      </c>
    </row>
    <row r="5433" spans="1:4" s="176" customFormat="1" x14ac:dyDescent="0.3">
      <c r="A5433" s="89" t="s">
        <v>8825</v>
      </c>
      <c r="B5433" s="90" t="s">
        <v>8826</v>
      </c>
      <c r="C5433" s="90" t="s">
        <v>5145</v>
      </c>
      <c r="D5433" s="90" t="s">
        <v>8893</v>
      </c>
    </row>
    <row r="5434" spans="1:4" s="176" customFormat="1" x14ac:dyDescent="0.3">
      <c r="A5434" s="89" t="s">
        <v>8825</v>
      </c>
      <c r="B5434" s="90" t="s">
        <v>8826</v>
      </c>
      <c r="C5434" s="90" t="s">
        <v>5145</v>
      </c>
      <c r="D5434" s="90" t="s">
        <v>8894</v>
      </c>
    </row>
    <row r="5435" spans="1:4" s="176" customFormat="1" x14ac:dyDescent="0.3">
      <c r="A5435" s="89" t="s">
        <v>8825</v>
      </c>
      <c r="B5435" s="90" t="s">
        <v>8826</v>
      </c>
      <c r="C5435" s="90" t="s">
        <v>5145</v>
      </c>
      <c r="D5435" s="90" t="s">
        <v>5038</v>
      </c>
    </row>
    <row r="5436" spans="1:4" s="176" customFormat="1" x14ac:dyDescent="0.3">
      <c r="A5436" s="89" t="s">
        <v>8825</v>
      </c>
      <c r="B5436" s="90" t="s">
        <v>8826</v>
      </c>
      <c r="C5436" s="90" t="s">
        <v>5145</v>
      </c>
      <c r="D5436" s="90" t="s">
        <v>8895</v>
      </c>
    </row>
    <row r="5437" spans="1:4" s="176" customFormat="1" x14ac:dyDescent="0.3">
      <c r="A5437" s="89" t="s">
        <v>8825</v>
      </c>
      <c r="B5437" s="90" t="s">
        <v>8826</v>
      </c>
      <c r="C5437" s="90" t="s">
        <v>5145</v>
      </c>
      <c r="D5437" s="90" t="s">
        <v>8896</v>
      </c>
    </row>
    <row r="5438" spans="1:4" s="176" customFormat="1" x14ac:dyDescent="0.3">
      <c r="A5438" s="89" t="s">
        <v>8825</v>
      </c>
      <c r="B5438" s="90" t="s">
        <v>8826</v>
      </c>
      <c r="C5438" s="90" t="s">
        <v>5145</v>
      </c>
      <c r="D5438" s="90" t="s">
        <v>8897</v>
      </c>
    </row>
    <row r="5439" spans="1:4" s="176" customFormat="1" x14ac:dyDescent="0.3">
      <c r="A5439" s="89" t="s">
        <v>8825</v>
      </c>
      <c r="B5439" s="90" t="s">
        <v>8826</v>
      </c>
      <c r="C5439" s="90" t="s">
        <v>5145</v>
      </c>
      <c r="D5439" s="90" t="s">
        <v>8898</v>
      </c>
    </row>
    <row r="5440" spans="1:4" s="176" customFormat="1" x14ac:dyDescent="0.3">
      <c r="A5440" s="89" t="s">
        <v>8825</v>
      </c>
      <c r="B5440" s="90" t="s">
        <v>8826</v>
      </c>
      <c r="C5440" s="90" t="s">
        <v>5145</v>
      </c>
      <c r="D5440" s="90" t="s">
        <v>8899</v>
      </c>
    </row>
    <row r="5441" spans="1:4" s="176" customFormat="1" x14ac:dyDescent="0.3">
      <c r="A5441" s="89" t="s">
        <v>8825</v>
      </c>
      <c r="B5441" s="90" t="s">
        <v>8826</v>
      </c>
      <c r="C5441" s="90" t="s">
        <v>5145</v>
      </c>
      <c r="D5441" s="90" t="s">
        <v>8506</v>
      </c>
    </row>
    <row r="5442" spans="1:4" s="176" customFormat="1" x14ac:dyDescent="0.3">
      <c r="A5442" s="89" t="s">
        <v>8825</v>
      </c>
      <c r="B5442" s="90" t="s">
        <v>8826</v>
      </c>
      <c r="C5442" s="90" t="s">
        <v>5145</v>
      </c>
      <c r="D5442" s="90" t="s">
        <v>8900</v>
      </c>
    </row>
    <row r="5443" spans="1:4" s="176" customFormat="1" x14ac:dyDescent="0.3">
      <c r="A5443" s="89" t="s">
        <v>8825</v>
      </c>
      <c r="B5443" s="90" t="s">
        <v>8826</v>
      </c>
      <c r="C5443" s="90" t="s">
        <v>5145</v>
      </c>
      <c r="D5443" s="90" t="s">
        <v>8901</v>
      </c>
    </row>
    <row r="5444" spans="1:4" s="176" customFormat="1" x14ac:dyDescent="0.3">
      <c r="A5444" s="89" t="s">
        <v>8825</v>
      </c>
      <c r="B5444" s="90" t="s">
        <v>8826</v>
      </c>
      <c r="C5444" s="90" t="s">
        <v>5145</v>
      </c>
      <c r="D5444" s="90" t="s">
        <v>8902</v>
      </c>
    </row>
    <row r="5445" spans="1:4" s="176" customFormat="1" x14ac:dyDescent="0.3">
      <c r="A5445" s="89" t="s">
        <v>8825</v>
      </c>
      <c r="B5445" s="90" t="s">
        <v>8826</v>
      </c>
      <c r="C5445" s="90" t="s">
        <v>5145</v>
      </c>
      <c r="D5445" s="90" t="s">
        <v>8903</v>
      </c>
    </row>
    <row r="5446" spans="1:4" s="176" customFormat="1" x14ac:dyDescent="0.3">
      <c r="A5446" s="89" t="s">
        <v>8825</v>
      </c>
      <c r="B5446" s="90" t="s">
        <v>8826</v>
      </c>
      <c r="C5446" s="90" t="s">
        <v>5145</v>
      </c>
      <c r="D5446" s="90" t="s">
        <v>8904</v>
      </c>
    </row>
    <row r="5447" spans="1:4" s="176" customFormat="1" x14ac:dyDescent="0.3">
      <c r="A5447" s="89" t="s">
        <v>8825</v>
      </c>
      <c r="B5447" s="90" t="s">
        <v>8826</v>
      </c>
      <c r="C5447" s="90" t="s">
        <v>5145</v>
      </c>
      <c r="D5447" s="90" t="s">
        <v>8905</v>
      </c>
    </row>
    <row r="5448" spans="1:4" s="176" customFormat="1" x14ac:dyDescent="0.3">
      <c r="A5448" s="89" t="s">
        <v>8825</v>
      </c>
      <c r="B5448" s="90" t="s">
        <v>8826</v>
      </c>
      <c r="C5448" s="90" t="s">
        <v>8906</v>
      </c>
      <c r="D5448" s="90" t="s">
        <v>8907</v>
      </c>
    </row>
    <row r="5449" spans="1:4" s="176" customFormat="1" x14ac:dyDescent="0.3">
      <c r="A5449" s="89" t="s">
        <v>8825</v>
      </c>
      <c r="B5449" s="90" t="s">
        <v>8826</v>
      </c>
      <c r="C5449" s="90" t="s">
        <v>8906</v>
      </c>
      <c r="D5449" s="90" t="s">
        <v>8908</v>
      </c>
    </row>
    <row r="5450" spans="1:4" s="176" customFormat="1" x14ac:dyDescent="0.3">
      <c r="A5450" s="89" t="s">
        <v>8825</v>
      </c>
      <c r="B5450" s="90" t="s">
        <v>8826</v>
      </c>
      <c r="C5450" s="90" t="s">
        <v>8906</v>
      </c>
      <c r="D5450" s="90" t="s">
        <v>8906</v>
      </c>
    </row>
    <row r="5451" spans="1:4" s="176" customFormat="1" x14ac:dyDescent="0.3">
      <c r="A5451" s="89" t="s">
        <v>8825</v>
      </c>
      <c r="B5451" s="90" t="s">
        <v>8826</v>
      </c>
      <c r="C5451" s="90" t="s">
        <v>8906</v>
      </c>
      <c r="D5451" s="90" t="s">
        <v>8909</v>
      </c>
    </row>
    <row r="5452" spans="1:4" s="176" customFormat="1" x14ac:dyDescent="0.3">
      <c r="A5452" s="89" t="s">
        <v>8825</v>
      </c>
      <c r="B5452" s="90" t="s">
        <v>8826</v>
      </c>
      <c r="C5452" s="90" t="s">
        <v>8906</v>
      </c>
      <c r="D5452" s="90" t="s">
        <v>8910</v>
      </c>
    </row>
    <row r="5453" spans="1:4" s="176" customFormat="1" x14ac:dyDescent="0.3">
      <c r="A5453" s="89" t="s">
        <v>8825</v>
      </c>
      <c r="B5453" s="90" t="s">
        <v>8826</v>
      </c>
      <c r="C5453" s="90" t="s">
        <v>8906</v>
      </c>
      <c r="D5453" s="90" t="s">
        <v>8911</v>
      </c>
    </row>
    <row r="5454" spans="1:4" s="176" customFormat="1" x14ac:dyDescent="0.3">
      <c r="A5454" s="89" t="s">
        <v>8825</v>
      </c>
      <c r="B5454" s="90" t="s">
        <v>8826</v>
      </c>
      <c r="C5454" s="90" t="s">
        <v>8906</v>
      </c>
      <c r="D5454" s="90" t="s">
        <v>8813</v>
      </c>
    </row>
    <row r="5455" spans="1:4" s="176" customFormat="1" x14ac:dyDescent="0.3">
      <c r="A5455" s="89" t="s">
        <v>8825</v>
      </c>
      <c r="B5455" s="90" t="s">
        <v>8826</v>
      </c>
      <c r="C5455" s="90" t="s">
        <v>8906</v>
      </c>
      <c r="D5455" s="90" t="s">
        <v>8912</v>
      </c>
    </row>
    <row r="5456" spans="1:4" s="176" customFormat="1" x14ac:dyDescent="0.3">
      <c r="A5456" s="89" t="s">
        <v>8825</v>
      </c>
      <c r="B5456" s="90" t="s">
        <v>8826</v>
      </c>
      <c r="C5456" s="90" t="s">
        <v>8906</v>
      </c>
      <c r="D5456" s="90" t="s">
        <v>8913</v>
      </c>
    </row>
    <row r="5457" spans="1:4" s="176" customFormat="1" x14ac:dyDescent="0.3">
      <c r="A5457" s="89" t="s">
        <v>8825</v>
      </c>
      <c r="B5457" s="90" t="s">
        <v>8826</v>
      </c>
      <c r="C5457" s="90" t="s">
        <v>8906</v>
      </c>
      <c r="D5457" s="90" t="s">
        <v>8914</v>
      </c>
    </row>
    <row r="5458" spans="1:4" s="176" customFormat="1" x14ac:dyDescent="0.3">
      <c r="A5458" s="89" t="s">
        <v>8825</v>
      </c>
      <c r="B5458" s="90" t="s">
        <v>8826</v>
      </c>
      <c r="C5458" s="90" t="s">
        <v>8906</v>
      </c>
      <c r="D5458" s="90" t="s">
        <v>8915</v>
      </c>
    </row>
    <row r="5459" spans="1:4" s="176" customFormat="1" x14ac:dyDescent="0.3">
      <c r="A5459" s="89" t="s">
        <v>8825</v>
      </c>
      <c r="B5459" s="90" t="s">
        <v>8826</v>
      </c>
      <c r="C5459" s="90" t="s">
        <v>8906</v>
      </c>
      <c r="D5459" s="90" t="s">
        <v>6724</v>
      </c>
    </row>
    <row r="5460" spans="1:4" s="176" customFormat="1" x14ac:dyDescent="0.3">
      <c r="A5460" s="89" t="s">
        <v>8825</v>
      </c>
      <c r="B5460" s="90" t="s">
        <v>8826</v>
      </c>
      <c r="C5460" s="90" t="s">
        <v>8906</v>
      </c>
      <c r="D5460" s="90" t="s">
        <v>7630</v>
      </c>
    </row>
    <row r="5461" spans="1:4" s="176" customFormat="1" x14ac:dyDescent="0.3">
      <c r="A5461" s="89" t="s">
        <v>8825</v>
      </c>
      <c r="B5461" s="90" t="s">
        <v>8826</v>
      </c>
      <c r="C5461" s="90" t="s">
        <v>8906</v>
      </c>
      <c r="D5461" s="90" t="s">
        <v>8916</v>
      </c>
    </row>
    <row r="5462" spans="1:4" s="176" customFormat="1" x14ac:dyDescent="0.3">
      <c r="A5462" s="89" t="s">
        <v>8825</v>
      </c>
      <c r="B5462" s="90" t="s">
        <v>8826</v>
      </c>
      <c r="C5462" s="90" t="s">
        <v>8906</v>
      </c>
      <c r="D5462" s="90" t="s">
        <v>8917</v>
      </c>
    </row>
    <row r="5463" spans="1:4" s="176" customFormat="1" x14ac:dyDescent="0.3">
      <c r="A5463" s="89" t="s">
        <v>8825</v>
      </c>
      <c r="B5463" s="90" t="s">
        <v>8826</v>
      </c>
      <c r="C5463" s="90" t="s">
        <v>8906</v>
      </c>
      <c r="D5463" s="90" t="s">
        <v>8918</v>
      </c>
    </row>
    <row r="5464" spans="1:4" s="176" customFormat="1" x14ac:dyDescent="0.3">
      <c r="A5464" s="89" t="s">
        <v>8825</v>
      </c>
      <c r="B5464" s="90" t="s">
        <v>8826</v>
      </c>
      <c r="C5464" s="90" t="s">
        <v>8906</v>
      </c>
      <c r="D5464" s="90" t="s">
        <v>8919</v>
      </c>
    </row>
    <row r="5465" spans="1:4" s="176" customFormat="1" x14ac:dyDescent="0.3">
      <c r="A5465" s="89" t="s">
        <v>8825</v>
      </c>
      <c r="B5465" s="90" t="s">
        <v>8826</v>
      </c>
      <c r="C5465" s="90" t="s">
        <v>8906</v>
      </c>
      <c r="D5465" s="90" t="s">
        <v>8920</v>
      </c>
    </row>
    <row r="5466" spans="1:4" s="176" customFormat="1" x14ac:dyDescent="0.3">
      <c r="A5466" s="89" t="s">
        <v>8825</v>
      </c>
      <c r="B5466" s="90" t="s">
        <v>8826</v>
      </c>
      <c r="C5466" s="90" t="s">
        <v>8906</v>
      </c>
      <c r="D5466" s="90" t="s">
        <v>8921</v>
      </c>
    </row>
    <row r="5467" spans="1:4" s="176" customFormat="1" x14ac:dyDescent="0.3">
      <c r="A5467" s="89" t="s">
        <v>8825</v>
      </c>
      <c r="B5467" s="90" t="s">
        <v>8826</v>
      </c>
      <c r="C5467" s="90" t="s">
        <v>8906</v>
      </c>
      <c r="D5467" s="90" t="s">
        <v>4083</v>
      </c>
    </row>
    <row r="5468" spans="1:4" s="176" customFormat="1" x14ac:dyDescent="0.3">
      <c r="A5468" s="89" t="s">
        <v>8825</v>
      </c>
      <c r="B5468" s="90" t="s">
        <v>8826</v>
      </c>
      <c r="C5468" s="90" t="s">
        <v>8906</v>
      </c>
      <c r="D5468" s="90" t="s">
        <v>5935</v>
      </c>
    </row>
    <row r="5469" spans="1:4" s="176" customFormat="1" x14ac:dyDescent="0.3">
      <c r="A5469" s="89" t="s">
        <v>8825</v>
      </c>
      <c r="B5469" s="90" t="s">
        <v>8826</v>
      </c>
      <c r="C5469" s="90" t="s">
        <v>8906</v>
      </c>
      <c r="D5469" s="90" t="s">
        <v>8922</v>
      </c>
    </row>
    <row r="5470" spans="1:4" s="176" customFormat="1" x14ac:dyDescent="0.3">
      <c r="A5470" s="89" t="s">
        <v>8825</v>
      </c>
      <c r="B5470" s="90" t="s">
        <v>8826</v>
      </c>
      <c r="C5470" s="90" t="s">
        <v>8906</v>
      </c>
      <c r="D5470" s="90" t="s">
        <v>5298</v>
      </c>
    </row>
    <row r="5471" spans="1:4" s="176" customFormat="1" x14ac:dyDescent="0.3">
      <c r="A5471" s="89" t="s">
        <v>8825</v>
      </c>
      <c r="B5471" s="90" t="s">
        <v>8826</v>
      </c>
      <c r="C5471" s="90" t="s">
        <v>8906</v>
      </c>
      <c r="D5471" s="90" t="s">
        <v>7396</v>
      </c>
    </row>
    <row r="5472" spans="1:4" s="176" customFormat="1" x14ac:dyDescent="0.3">
      <c r="A5472" s="89" t="s">
        <v>8825</v>
      </c>
      <c r="B5472" s="90" t="s">
        <v>8826</v>
      </c>
      <c r="C5472" s="90" t="s">
        <v>8906</v>
      </c>
      <c r="D5472" s="90" t="s">
        <v>8923</v>
      </c>
    </row>
    <row r="5473" spans="1:4" s="176" customFormat="1" x14ac:dyDescent="0.3">
      <c r="A5473" s="89" t="s">
        <v>8825</v>
      </c>
      <c r="B5473" s="90" t="s">
        <v>8826</v>
      </c>
      <c r="C5473" s="90" t="s">
        <v>8906</v>
      </c>
      <c r="D5473" s="90" t="s">
        <v>8924</v>
      </c>
    </row>
    <row r="5474" spans="1:4" s="176" customFormat="1" x14ac:dyDescent="0.3">
      <c r="A5474" s="89" t="s">
        <v>8825</v>
      </c>
      <c r="B5474" s="90" t="s">
        <v>8826</v>
      </c>
      <c r="C5474" s="90" t="s">
        <v>8906</v>
      </c>
      <c r="D5474" s="90" t="s">
        <v>8925</v>
      </c>
    </row>
    <row r="5475" spans="1:4" s="176" customFormat="1" x14ac:dyDescent="0.3">
      <c r="A5475" s="89" t="s">
        <v>8825</v>
      </c>
      <c r="B5475" s="90" t="s">
        <v>8826</v>
      </c>
      <c r="C5475" s="90" t="s">
        <v>8906</v>
      </c>
      <c r="D5475" s="90" t="s">
        <v>8926</v>
      </c>
    </row>
    <row r="5476" spans="1:4" s="176" customFormat="1" x14ac:dyDescent="0.3">
      <c r="A5476" s="89" t="s">
        <v>8825</v>
      </c>
      <c r="B5476" s="90" t="s">
        <v>8826</v>
      </c>
      <c r="C5476" s="90" t="s">
        <v>8906</v>
      </c>
      <c r="D5476" s="90" t="s">
        <v>4540</v>
      </c>
    </row>
    <row r="5477" spans="1:4" s="176" customFormat="1" x14ac:dyDescent="0.3">
      <c r="A5477" s="89" t="s">
        <v>8825</v>
      </c>
      <c r="B5477" s="90" t="s">
        <v>8826</v>
      </c>
      <c r="C5477" s="90" t="s">
        <v>8906</v>
      </c>
      <c r="D5477" s="90" t="s">
        <v>6736</v>
      </c>
    </row>
    <row r="5478" spans="1:4" s="176" customFormat="1" x14ac:dyDescent="0.3">
      <c r="A5478" s="89" t="s">
        <v>8825</v>
      </c>
      <c r="B5478" s="90" t="s">
        <v>8826</v>
      </c>
      <c r="C5478" s="90" t="s">
        <v>8927</v>
      </c>
      <c r="D5478" s="90" t="s">
        <v>8928</v>
      </c>
    </row>
    <row r="5479" spans="1:4" s="176" customFormat="1" x14ac:dyDescent="0.3">
      <c r="A5479" s="89" t="s">
        <v>8825</v>
      </c>
      <c r="B5479" s="90" t="s">
        <v>8826</v>
      </c>
      <c r="C5479" s="90" t="s">
        <v>8927</v>
      </c>
      <c r="D5479" s="90" t="s">
        <v>5873</v>
      </c>
    </row>
    <row r="5480" spans="1:4" s="176" customFormat="1" x14ac:dyDescent="0.3">
      <c r="A5480" s="89" t="s">
        <v>8825</v>
      </c>
      <c r="B5480" s="90" t="s">
        <v>8826</v>
      </c>
      <c r="C5480" s="90" t="s">
        <v>8927</v>
      </c>
      <c r="D5480" s="90" t="s">
        <v>5508</v>
      </c>
    </row>
    <row r="5481" spans="1:4" s="176" customFormat="1" x14ac:dyDescent="0.3">
      <c r="A5481" s="89" t="s">
        <v>8825</v>
      </c>
      <c r="B5481" s="90" t="s">
        <v>8826</v>
      </c>
      <c r="C5481" s="90" t="s">
        <v>8927</v>
      </c>
      <c r="D5481" s="90" t="s">
        <v>8929</v>
      </c>
    </row>
    <row r="5482" spans="1:4" s="176" customFormat="1" x14ac:dyDescent="0.3">
      <c r="A5482" s="89" t="s">
        <v>8825</v>
      </c>
      <c r="B5482" s="90" t="s">
        <v>8826</v>
      </c>
      <c r="C5482" s="90" t="s">
        <v>8927</v>
      </c>
      <c r="D5482" s="90" t="s">
        <v>5944</v>
      </c>
    </row>
    <row r="5483" spans="1:4" s="176" customFormat="1" x14ac:dyDescent="0.3">
      <c r="A5483" s="89" t="s">
        <v>8825</v>
      </c>
      <c r="B5483" s="90" t="s">
        <v>8826</v>
      </c>
      <c r="C5483" s="90" t="s">
        <v>8927</v>
      </c>
      <c r="D5483" s="90" t="s">
        <v>8930</v>
      </c>
    </row>
    <row r="5484" spans="1:4" s="176" customFormat="1" x14ac:dyDescent="0.3">
      <c r="A5484" s="89" t="s">
        <v>8825</v>
      </c>
      <c r="B5484" s="90" t="s">
        <v>8826</v>
      </c>
      <c r="C5484" s="90" t="s">
        <v>8927</v>
      </c>
      <c r="D5484" s="90" t="s">
        <v>8931</v>
      </c>
    </row>
    <row r="5485" spans="1:4" s="176" customFormat="1" x14ac:dyDescent="0.3">
      <c r="A5485" s="89" t="s">
        <v>8825</v>
      </c>
      <c r="B5485" s="90" t="s">
        <v>8826</v>
      </c>
      <c r="C5485" s="90" t="s">
        <v>8927</v>
      </c>
      <c r="D5485" s="90" t="s">
        <v>8932</v>
      </c>
    </row>
    <row r="5486" spans="1:4" s="176" customFormat="1" x14ac:dyDescent="0.3">
      <c r="A5486" s="89" t="s">
        <v>8825</v>
      </c>
      <c r="B5486" s="90" t="s">
        <v>8826</v>
      </c>
      <c r="C5486" s="90" t="s">
        <v>8927</v>
      </c>
      <c r="D5486" s="90" t="s">
        <v>8927</v>
      </c>
    </row>
    <row r="5487" spans="1:4" s="176" customFormat="1" x14ac:dyDescent="0.3">
      <c r="A5487" s="89" t="s">
        <v>8825</v>
      </c>
      <c r="B5487" s="90" t="s">
        <v>8826</v>
      </c>
      <c r="C5487" s="90" t="s">
        <v>8927</v>
      </c>
      <c r="D5487" s="90" t="s">
        <v>8933</v>
      </c>
    </row>
    <row r="5488" spans="1:4" s="176" customFormat="1" x14ac:dyDescent="0.3">
      <c r="A5488" s="89" t="s">
        <v>8825</v>
      </c>
      <c r="B5488" s="90" t="s">
        <v>8826</v>
      </c>
      <c r="C5488" s="90" t="s">
        <v>8927</v>
      </c>
      <c r="D5488" s="90" t="s">
        <v>8934</v>
      </c>
    </row>
    <row r="5489" spans="1:4" s="176" customFormat="1" x14ac:dyDescent="0.3">
      <c r="A5489" s="89" t="s">
        <v>8825</v>
      </c>
      <c r="B5489" s="90" t="s">
        <v>8826</v>
      </c>
      <c r="C5489" s="90" t="s">
        <v>8927</v>
      </c>
      <c r="D5489" s="90" t="s">
        <v>8935</v>
      </c>
    </row>
    <row r="5490" spans="1:4" s="176" customFormat="1" x14ac:dyDescent="0.3">
      <c r="A5490" s="89" t="s">
        <v>8825</v>
      </c>
      <c r="B5490" s="90" t="s">
        <v>8826</v>
      </c>
      <c r="C5490" s="90" t="s">
        <v>8927</v>
      </c>
      <c r="D5490" s="90" t="s">
        <v>8936</v>
      </c>
    </row>
    <row r="5491" spans="1:4" s="176" customFormat="1" x14ac:dyDescent="0.3">
      <c r="A5491" s="89" t="s">
        <v>8825</v>
      </c>
      <c r="B5491" s="90" t="s">
        <v>8826</v>
      </c>
      <c r="C5491" s="90" t="s">
        <v>8927</v>
      </c>
      <c r="D5491" s="90" t="s">
        <v>5692</v>
      </c>
    </row>
    <row r="5492" spans="1:4" s="176" customFormat="1" x14ac:dyDescent="0.3">
      <c r="A5492" s="89" t="s">
        <v>8825</v>
      </c>
      <c r="B5492" s="90" t="s">
        <v>8826</v>
      </c>
      <c r="C5492" s="90" t="s">
        <v>8927</v>
      </c>
      <c r="D5492" s="90" t="s">
        <v>8937</v>
      </c>
    </row>
    <row r="5493" spans="1:4" s="176" customFormat="1" x14ac:dyDescent="0.3">
      <c r="A5493" s="89" t="s">
        <v>8825</v>
      </c>
      <c r="B5493" s="90" t="s">
        <v>8826</v>
      </c>
      <c r="C5493" s="90" t="s">
        <v>8927</v>
      </c>
      <c r="D5493" s="90" t="s">
        <v>8938</v>
      </c>
    </row>
    <row r="5494" spans="1:4" s="176" customFormat="1" x14ac:dyDescent="0.3">
      <c r="A5494" s="89" t="s">
        <v>8825</v>
      </c>
      <c r="B5494" s="90" t="s">
        <v>8826</v>
      </c>
      <c r="C5494" s="90" t="s">
        <v>8927</v>
      </c>
      <c r="D5494" s="90" t="s">
        <v>7125</v>
      </c>
    </row>
    <row r="5495" spans="1:4" s="176" customFormat="1" x14ac:dyDescent="0.3">
      <c r="A5495" s="89" t="s">
        <v>8825</v>
      </c>
      <c r="B5495" s="90" t="s">
        <v>8826</v>
      </c>
      <c r="C5495" s="90" t="s">
        <v>8927</v>
      </c>
      <c r="D5495" s="90" t="s">
        <v>8939</v>
      </c>
    </row>
    <row r="5496" spans="1:4" s="176" customFormat="1" x14ac:dyDescent="0.3">
      <c r="A5496" s="89" t="s">
        <v>8825</v>
      </c>
      <c r="B5496" s="90" t="s">
        <v>8826</v>
      </c>
      <c r="C5496" s="90" t="s">
        <v>8927</v>
      </c>
      <c r="D5496" s="90" t="s">
        <v>8940</v>
      </c>
    </row>
    <row r="5497" spans="1:4" s="176" customFormat="1" x14ac:dyDescent="0.3">
      <c r="A5497" s="89" t="s">
        <v>8825</v>
      </c>
      <c r="B5497" s="90" t="s">
        <v>8826</v>
      </c>
      <c r="C5497" s="90" t="s">
        <v>8927</v>
      </c>
      <c r="D5497" s="90" t="s">
        <v>8941</v>
      </c>
    </row>
    <row r="5498" spans="1:4" s="176" customFormat="1" x14ac:dyDescent="0.3">
      <c r="A5498" s="89" t="s">
        <v>8825</v>
      </c>
      <c r="B5498" s="90" t="s">
        <v>8826</v>
      </c>
      <c r="C5498" s="90" t="s">
        <v>8927</v>
      </c>
      <c r="D5498" s="90" t="s">
        <v>8942</v>
      </c>
    </row>
    <row r="5499" spans="1:4" s="176" customFormat="1" x14ac:dyDescent="0.3">
      <c r="A5499" s="89" t="s">
        <v>8825</v>
      </c>
      <c r="B5499" s="90" t="s">
        <v>8826</v>
      </c>
      <c r="C5499" s="90" t="s">
        <v>8927</v>
      </c>
      <c r="D5499" s="90" t="s">
        <v>8943</v>
      </c>
    </row>
    <row r="5500" spans="1:4" s="176" customFormat="1" x14ac:dyDescent="0.3">
      <c r="A5500" s="89" t="s">
        <v>8825</v>
      </c>
      <c r="B5500" s="90" t="s">
        <v>8826</v>
      </c>
      <c r="C5500" s="90" t="s">
        <v>8927</v>
      </c>
      <c r="D5500" s="90" t="s">
        <v>8798</v>
      </c>
    </row>
    <row r="5501" spans="1:4" s="176" customFormat="1" x14ac:dyDescent="0.3">
      <c r="A5501" s="89" t="s">
        <v>8825</v>
      </c>
      <c r="B5501" s="90" t="s">
        <v>8826</v>
      </c>
      <c r="C5501" s="90" t="s">
        <v>8927</v>
      </c>
      <c r="D5501" s="90" t="s">
        <v>8944</v>
      </c>
    </row>
    <row r="5502" spans="1:4" s="176" customFormat="1" x14ac:dyDescent="0.3">
      <c r="A5502" s="89" t="s">
        <v>8825</v>
      </c>
      <c r="B5502" s="90" t="s">
        <v>8826</v>
      </c>
      <c r="C5502" s="90" t="s">
        <v>8927</v>
      </c>
      <c r="D5502" s="90" t="s">
        <v>5362</v>
      </c>
    </row>
    <row r="5503" spans="1:4" s="176" customFormat="1" x14ac:dyDescent="0.3">
      <c r="A5503" s="89" t="s">
        <v>8825</v>
      </c>
      <c r="B5503" s="90" t="s">
        <v>8826</v>
      </c>
      <c r="C5503" s="90" t="s">
        <v>8927</v>
      </c>
      <c r="D5503" s="90" t="s">
        <v>8945</v>
      </c>
    </row>
    <row r="5504" spans="1:4" s="176" customFormat="1" x14ac:dyDescent="0.3">
      <c r="A5504" s="89" t="s">
        <v>8825</v>
      </c>
      <c r="B5504" s="90" t="s">
        <v>8826</v>
      </c>
      <c r="C5504" s="90" t="s">
        <v>8927</v>
      </c>
      <c r="D5504" s="90" t="s">
        <v>8946</v>
      </c>
    </row>
    <row r="5505" spans="1:4" s="176" customFormat="1" x14ac:dyDescent="0.3">
      <c r="A5505" s="89" t="s">
        <v>8825</v>
      </c>
      <c r="B5505" s="90" t="s">
        <v>8826</v>
      </c>
      <c r="C5505" s="90" t="s">
        <v>8927</v>
      </c>
      <c r="D5505" s="90" t="s">
        <v>8947</v>
      </c>
    </row>
    <row r="5506" spans="1:4" s="176" customFormat="1" x14ac:dyDescent="0.3">
      <c r="A5506" s="89" t="s">
        <v>8825</v>
      </c>
      <c r="B5506" s="90" t="s">
        <v>8826</v>
      </c>
      <c r="C5506" s="90" t="s">
        <v>8927</v>
      </c>
      <c r="D5506" s="90" t="s">
        <v>8948</v>
      </c>
    </row>
    <row r="5507" spans="1:4" s="176" customFormat="1" x14ac:dyDescent="0.3">
      <c r="A5507" s="89" t="s">
        <v>8825</v>
      </c>
      <c r="B5507" s="90" t="s">
        <v>8826</v>
      </c>
      <c r="C5507" s="90" t="s">
        <v>8927</v>
      </c>
      <c r="D5507" s="90" t="s">
        <v>8949</v>
      </c>
    </row>
    <row r="5508" spans="1:4" s="176" customFormat="1" x14ac:dyDescent="0.3">
      <c r="A5508" s="89" t="s">
        <v>8825</v>
      </c>
      <c r="B5508" s="90" t="s">
        <v>8826</v>
      </c>
      <c r="C5508" s="90" t="s">
        <v>8927</v>
      </c>
      <c r="D5508" s="90" t="s">
        <v>5348</v>
      </c>
    </row>
    <row r="5509" spans="1:4" s="176" customFormat="1" x14ac:dyDescent="0.3">
      <c r="A5509" s="89" t="s">
        <v>8825</v>
      </c>
      <c r="B5509" s="90" t="s">
        <v>8826</v>
      </c>
      <c r="C5509" s="90" t="s">
        <v>8927</v>
      </c>
      <c r="D5509" s="90" t="s">
        <v>5247</v>
      </c>
    </row>
    <row r="5510" spans="1:4" s="176" customFormat="1" x14ac:dyDescent="0.3">
      <c r="A5510" s="89" t="s">
        <v>8825</v>
      </c>
      <c r="B5510" s="90" t="s">
        <v>8826</v>
      </c>
      <c r="C5510" s="90" t="s">
        <v>8927</v>
      </c>
      <c r="D5510" s="90" t="s">
        <v>8950</v>
      </c>
    </row>
    <row r="5511" spans="1:4" s="176" customFormat="1" x14ac:dyDescent="0.3">
      <c r="A5511" s="89" t="s">
        <v>8825</v>
      </c>
      <c r="B5511" s="90" t="s">
        <v>8826</v>
      </c>
      <c r="C5511" s="90" t="s">
        <v>8927</v>
      </c>
      <c r="D5511" s="90" t="s">
        <v>6487</v>
      </c>
    </row>
    <row r="5512" spans="1:4" s="176" customFormat="1" x14ac:dyDescent="0.3">
      <c r="A5512" s="89" t="s">
        <v>8825</v>
      </c>
      <c r="B5512" s="90" t="s">
        <v>8826</v>
      </c>
      <c r="C5512" s="90" t="s">
        <v>8927</v>
      </c>
      <c r="D5512" s="90" t="s">
        <v>6492</v>
      </c>
    </row>
    <row r="5513" spans="1:4" s="176" customFormat="1" x14ac:dyDescent="0.3">
      <c r="A5513" s="89" t="s">
        <v>8825</v>
      </c>
      <c r="B5513" s="90" t="s">
        <v>8826</v>
      </c>
      <c r="C5513" s="90" t="s">
        <v>8927</v>
      </c>
      <c r="D5513" s="90" t="s">
        <v>8951</v>
      </c>
    </row>
    <row r="5514" spans="1:4" s="176" customFormat="1" x14ac:dyDescent="0.3">
      <c r="A5514" s="89" t="s">
        <v>8825</v>
      </c>
      <c r="B5514" s="90" t="s">
        <v>8826</v>
      </c>
      <c r="C5514" s="90" t="s">
        <v>8927</v>
      </c>
      <c r="D5514" s="90" t="s">
        <v>6109</v>
      </c>
    </row>
    <row r="5515" spans="1:4" s="176" customFormat="1" x14ac:dyDescent="0.3">
      <c r="A5515" s="89" t="s">
        <v>8825</v>
      </c>
      <c r="B5515" s="90" t="s">
        <v>8826</v>
      </c>
      <c r="C5515" s="90" t="s">
        <v>8927</v>
      </c>
      <c r="D5515" s="90" t="s">
        <v>8952</v>
      </c>
    </row>
    <row r="5516" spans="1:4" s="176" customFormat="1" x14ac:dyDescent="0.3">
      <c r="A5516" s="89" t="s">
        <v>8825</v>
      </c>
      <c r="B5516" s="90" t="s">
        <v>8826</v>
      </c>
      <c r="C5516" s="90" t="s">
        <v>8953</v>
      </c>
      <c r="D5516" s="90" t="s">
        <v>8954</v>
      </c>
    </row>
    <row r="5517" spans="1:4" s="176" customFormat="1" x14ac:dyDescent="0.3">
      <c r="A5517" s="89" t="s">
        <v>8825</v>
      </c>
      <c r="B5517" s="90" t="s">
        <v>8826</v>
      </c>
      <c r="C5517" s="90" t="s">
        <v>8953</v>
      </c>
      <c r="D5517" s="90" t="s">
        <v>8955</v>
      </c>
    </row>
    <row r="5518" spans="1:4" s="176" customFormat="1" x14ac:dyDescent="0.3">
      <c r="A5518" s="89" t="s">
        <v>8825</v>
      </c>
      <c r="B5518" s="90" t="s">
        <v>8826</v>
      </c>
      <c r="C5518" s="90" t="s">
        <v>8953</v>
      </c>
      <c r="D5518" s="90" t="s">
        <v>8956</v>
      </c>
    </row>
    <row r="5519" spans="1:4" s="176" customFormat="1" x14ac:dyDescent="0.3">
      <c r="A5519" s="89" t="s">
        <v>8825</v>
      </c>
      <c r="B5519" s="90" t="s">
        <v>8826</v>
      </c>
      <c r="C5519" s="90" t="s">
        <v>8953</v>
      </c>
      <c r="D5519" s="90" t="s">
        <v>5607</v>
      </c>
    </row>
    <row r="5520" spans="1:4" s="176" customFormat="1" x14ac:dyDescent="0.3">
      <c r="A5520" s="89" t="s">
        <v>8825</v>
      </c>
      <c r="B5520" s="90" t="s">
        <v>8826</v>
      </c>
      <c r="C5520" s="90" t="s">
        <v>8953</v>
      </c>
      <c r="D5520" s="90" t="s">
        <v>8957</v>
      </c>
    </row>
    <row r="5521" spans="1:4" s="176" customFormat="1" x14ac:dyDescent="0.3">
      <c r="A5521" s="89" t="s">
        <v>8825</v>
      </c>
      <c r="B5521" s="90" t="s">
        <v>8826</v>
      </c>
      <c r="C5521" s="90" t="s">
        <v>8953</v>
      </c>
      <c r="D5521" s="90" t="s">
        <v>8958</v>
      </c>
    </row>
    <row r="5522" spans="1:4" s="176" customFormat="1" x14ac:dyDescent="0.3">
      <c r="A5522" s="89" t="s">
        <v>8825</v>
      </c>
      <c r="B5522" s="90" t="s">
        <v>8826</v>
      </c>
      <c r="C5522" s="90" t="s">
        <v>8953</v>
      </c>
      <c r="D5522" s="90" t="s">
        <v>6080</v>
      </c>
    </row>
    <row r="5523" spans="1:4" s="176" customFormat="1" x14ac:dyDescent="0.3">
      <c r="A5523" s="89" t="s">
        <v>8825</v>
      </c>
      <c r="B5523" s="90" t="s">
        <v>8826</v>
      </c>
      <c r="C5523" s="90" t="s">
        <v>8953</v>
      </c>
      <c r="D5523" s="90" t="s">
        <v>8959</v>
      </c>
    </row>
    <row r="5524" spans="1:4" s="176" customFormat="1" x14ac:dyDescent="0.3">
      <c r="A5524" s="89" t="s">
        <v>8825</v>
      </c>
      <c r="B5524" s="90" t="s">
        <v>8826</v>
      </c>
      <c r="C5524" s="90" t="s">
        <v>8953</v>
      </c>
      <c r="D5524" s="90" t="s">
        <v>8960</v>
      </c>
    </row>
    <row r="5525" spans="1:4" s="176" customFormat="1" x14ac:dyDescent="0.3">
      <c r="A5525" s="89" t="s">
        <v>8825</v>
      </c>
      <c r="B5525" s="90" t="s">
        <v>8826</v>
      </c>
      <c r="C5525" s="90" t="s">
        <v>8953</v>
      </c>
      <c r="D5525" s="90" t="s">
        <v>8953</v>
      </c>
    </row>
    <row r="5526" spans="1:4" s="176" customFormat="1" x14ac:dyDescent="0.3">
      <c r="A5526" s="89" t="s">
        <v>8825</v>
      </c>
      <c r="B5526" s="90" t="s">
        <v>8826</v>
      </c>
      <c r="C5526" s="90" t="s">
        <v>8953</v>
      </c>
      <c r="D5526" s="90" t="s">
        <v>8961</v>
      </c>
    </row>
    <row r="5527" spans="1:4" s="176" customFormat="1" x14ac:dyDescent="0.3">
      <c r="A5527" s="89" t="s">
        <v>8825</v>
      </c>
      <c r="B5527" s="90" t="s">
        <v>8826</v>
      </c>
      <c r="C5527" s="90" t="s">
        <v>8953</v>
      </c>
      <c r="D5527" s="90" t="s">
        <v>8962</v>
      </c>
    </row>
    <row r="5528" spans="1:4" s="176" customFormat="1" x14ac:dyDescent="0.3">
      <c r="A5528" s="89" t="s">
        <v>8825</v>
      </c>
      <c r="B5528" s="90" t="s">
        <v>8826</v>
      </c>
      <c r="C5528" s="90" t="s">
        <v>8953</v>
      </c>
      <c r="D5528" s="90" t="s">
        <v>8963</v>
      </c>
    </row>
    <row r="5529" spans="1:4" s="176" customFormat="1" x14ac:dyDescent="0.3">
      <c r="A5529" s="89" t="s">
        <v>8825</v>
      </c>
      <c r="B5529" s="90" t="s">
        <v>8826</v>
      </c>
      <c r="C5529" s="90" t="s">
        <v>8953</v>
      </c>
      <c r="D5529" s="90" t="s">
        <v>8964</v>
      </c>
    </row>
    <row r="5530" spans="1:4" s="176" customFormat="1" x14ac:dyDescent="0.3">
      <c r="A5530" s="89" t="s">
        <v>8825</v>
      </c>
      <c r="B5530" s="90" t="s">
        <v>8826</v>
      </c>
      <c r="C5530" s="90" t="s">
        <v>8953</v>
      </c>
      <c r="D5530" s="90" t="s">
        <v>8965</v>
      </c>
    </row>
    <row r="5531" spans="1:4" s="176" customFormat="1" x14ac:dyDescent="0.3">
      <c r="A5531" s="89" t="s">
        <v>8825</v>
      </c>
      <c r="B5531" s="90" t="s">
        <v>8826</v>
      </c>
      <c r="C5531" s="90" t="s">
        <v>8953</v>
      </c>
      <c r="D5531" s="90" t="s">
        <v>8966</v>
      </c>
    </row>
    <row r="5532" spans="1:4" s="176" customFormat="1" x14ac:dyDescent="0.3">
      <c r="A5532" s="89" t="s">
        <v>8825</v>
      </c>
      <c r="B5532" s="90" t="s">
        <v>8826</v>
      </c>
      <c r="C5532" s="90" t="s">
        <v>8953</v>
      </c>
      <c r="D5532" s="90" t="s">
        <v>8967</v>
      </c>
    </row>
    <row r="5533" spans="1:4" s="176" customFormat="1" x14ac:dyDescent="0.3">
      <c r="A5533" s="89" t="s">
        <v>8825</v>
      </c>
      <c r="B5533" s="90" t="s">
        <v>8826</v>
      </c>
      <c r="C5533" s="90" t="s">
        <v>8953</v>
      </c>
      <c r="D5533" s="90" t="s">
        <v>8968</v>
      </c>
    </row>
    <row r="5534" spans="1:4" s="176" customFormat="1" x14ac:dyDescent="0.3">
      <c r="A5534" s="89" t="s">
        <v>8825</v>
      </c>
      <c r="B5534" s="90" t="s">
        <v>8826</v>
      </c>
      <c r="C5534" s="90" t="s">
        <v>8953</v>
      </c>
      <c r="D5534" s="90" t="s">
        <v>7312</v>
      </c>
    </row>
    <row r="5535" spans="1:4" s="176" customFormat="1" x14ac:dyDescent="0.3">
      <c r="A5535" s="89" t="s">
        <v>8825</v>
      </c>
      <c r="B5535" s="90" t="s">
        <v>8826</v>
      </c>
      <c r="C5535" s="90" t="s">
        <v>8953</v>
      </c>
      <c r="D5535" s="90" t="s">
        <v>8969</v>
      </c>
    </row>
    <row r="5536" spans="1:4" s="176" customFormat="1" x14ac:dyDescent="0.3">
      <c r="A5536" s="89" t="s">
        <v>8825</v>
      </c>
      <c r="B5536" s="90" t="s">
        <v>8826</v>
      </c>
      <c r="C5536" s="90" t="s">
        <v>8953</v>
      </c>
      <c r="D5536" s="90" t="s">
        <v>8970</v>
      </c>
    </row>
    <row r="5537" spans="1:4" s="176" customFormat="1" x14ac:dyDescent="0.3">
      <c r="A5537" s="89" t="s">
        <v>8825</v>
      </c>
      <c r="B5537" s="90" t="s">
        <v>8826</v>
      </c>
      <c r="C5537" s="90" t="s">
        <v>8953</v>
      </c>
      <c r="D5537" s="90" t="s">
        <v>8971</v>
      </c>
    </row>
    <row r="5538" spans="1:4" s="176" customFormat="1" x14ac:dyDescent="0.3">
      <c r="A5538" s="89" t="s">
        <v>8825</v>
      </c>
      <c r="B5538" s="90" t="s">
        <v>8826</v>
      </c>
      <c r="C5538" s="90" t="s">
        <v>8953</v>
      </c>
      <c r="D5538" s="90" t="s">
        <v>8972</v>
      </c>
    </row>
    <row r="5539" spans="1:4" s="176" customFormat="1" x14ac:dyDescent="0.3">
      <c r="A5539" s="89" t="s">
        <v>8825</v>
      </c>
      <c r="B5539" s="90" t="s">
        <v>8826</v>
      </c>
      <c r="C5539" s="90" t="s">
        <v>8953</v>
      </c>
      <c r="D5539" s="90" t="s">
        <v>8973</v>
      </c>
    </row>
    <row r="5540" spans="1:4" s="176" customFormat="1" x14ac:dyDescent="0.3">
      <c r="A5540" s="89" t="s">
        <v>8825</v>
      </c>
      <c r="B5540" s="90" t="s">
        <v>8826</v>
      </c>
      <c r="C5540" s="90" t="s">
        <v>8953</v>
      </c>
      <c r="D5540" s="90" t="s">
        <v>8974</v>
      </c>
    </row>
    <row r="5541" spans="1:4" s="176" customFormat="1" x14ac:dyDescent="0.3">
      <c r="A5541" s="89" t="s">
        <v>8825</v>
      </c>
      <c r="B5541" s="90" t="s">
        <v>8826</v>
      </c>
      <c r="C5541" s="90" t="s">
        <v>8953</v>
      </c>
      <c r="D5541" s="90" t="s">
        <v>8975</v>
      </c>
    </row>
    <row r="5542" spans="1:4" s="176" customFormat="1" x14ac:dyDescent="0.3">
      <c r="A5542" s="89" t="s">
        <v>8825</v>
      </c>
      <c r="B5542" s="90" t="s">
        <v>8826</v>
      </c>
      <c r="C5542" s="90" t="s">
        <v>8953</v>
      </c>
      <c r="D5542" s="90" t="s">
        <v>8976</v>
      </c>
    </row>
    <row r="5543" spans="1:4" s="176" customFormat="1" x14ac:dyDescent="0.3">
      <c r="A5543" s="89" t="s">
        <v>8825</v>
      </c>
      <c r="B5543" s="90" t="s">
        <v>8826</v>
      </c>
      <c r="C5543" s="90" t="s">
        <v>8953</v>
      </c>
      <c r="D5543" s="90" t="s">
        <v>8977</v>
      </c>
    </row>
    <row r="5544" spans="1:4" s="176" customFormat="1" x14ac:dyDescent="0.3">
      <c r="A5544" s="89" t="s">
        <v>8825</v>
      </c>
      <c r="B5544" s="90" t="s">
        <v>8826</v>
      </c>
      <c r="C5544" s="90" t="s">
        <v>8953</v>
      </c>
      <c r="D5544" s="90" t="s">
        <v>8978</v>
      </c>
    </row>
    <row r="5545" spans="1:4" s="176" customFormat="1" x14ac:dyDescent="0.3">
      <c r="A5545" s="89" t="s">
        <v>8825</v>
      </c>
      <c r="B5545" s="90" t="s">
        <v>8826</v>
      </c>
      <c r="C5545" s="90" t="s">
        <v>8953</v>
      </c>
      <c r="D5545" s="90" t="s">
        <v>8979</v>
      </c>
    </row>
    <row r="5546" spans="1:4" s="176" customFormat="1" x14ac:dyDescent="0.3">
      <c r="A5546" s="89" t="s">
        <v>8825</v>
      </c>
      <c r="B5546" s="90" t="s">
        <v>8826</v>
      </c>
      <c r="C5546" s="90" t="s">
        <v>8953</v>
      </c>
      <c r="D5546" s="90" t="s">
        <v>8980</v>
      </c>
    </row>
    <row r="5547" spans="1:4" s="176" customFormat="1" x14ac:dyDescent="0.3">
      <c r="A5547" s="89" t="s">
        <v>8825</v>
      </c>
      <c r="B5547" s="90" t="s">
        <v>8826</v>
      </c>
      <c r="C5547" s="90" t="s">
        <v>8953</v>
      </c>
      <c r="D5547" s="90" t="s">
        <v>8981</v>
      </c>
    </row>
    <row r="5548" spans="1:4" s="176" customFormat="1" x14ac:dyDescent="0.3">
      <c r="A5548" s="89" t="s">
        <v>8825</v>
      </c>
      <c r="B5548" s="90" t="s">
        <v>8826</v>
      </c>
      <c r="C5548" s="90" t="s">
        <v>8953</v>
      </c>
      <c r="D5548" s="90" t="s">
        <v>8982</v>
      </c>
    </row>
    <row r="5549" spans="1:4" s="176" customFormat="1" x14ac:dyDescent="0.3">
      <c r="A5549" s="89" t="s">
        <v>8825</v>
      </c>
      <c r="B5549" s="90" t="s">
        <v>8826</v>
      </c>
      <c r="C5549" s="90" t="s">
        <v>8953</v>
      </c>
      <c r="D5549" s="90" t="s">
        <v>7202</v>
      </c>
    </row>
    <row r="5550" spans="1:4" s="176" customFormat="1" x14ac:dyDescent="0.3">
      <c r="A5550" s="89" t="s">
        <v>8825</v>
      </c>
      <c r="B5550" s="90" t="s">
        <v>8826</v>
      </c>
      <c r="C5550" s="90" t="s">
        <v>8953</v>
      </c>
      <c r="D5550" s="90" t="s">
        <v>8983</v>
      </c>
    </row>
    <row r="5551" spans="1:4" s="176" customFormat="1" x14ac:dyDescent="0.3">
      <c r="A5551" s="89" t="s">
        <v>8825</v>
      </c>
      <c r="B5551" s="90" t="s">
        <v>8826</v>
      </c>
      <c r="C5551" s="90" t="s">
        <v>8984</v>
      </c>
      <c r="D5551" s="90" t="s">
        <v>8985</v>
      </c>
    </row>
    <row r="5552" spans="1:4" s="176" customFormat="1" x14ac:dyDescent="0.3">
      <c r="A5552" s="89" t="s">
        <v>8825</v>
      </c>
      <c r="B5552" s="90" t="s">
        <v>8826</v>
      </c>
      <c r="C5552" s="90" t="s">
        <v>8984</v>
      </c>
      <c r="D5552" s="90" t="s">
        <v>8986</v>
      </c>
    </row>
    <row r="5553" spans="1:4" s="176" customFormat="1" x14ac:dyDescent="0.3">
      <c r="A5553" s="89" t="s">
        <v>8825</v>
      </c>
      <c r="B5553" s="90" t="s">
        <v>8826</v>
      </c>
      <c r="C5553" s="90" t="s">
        <v>8984</v>
      </c>
      <c r="D5553" s="90" t="s">
        <v>8987</v>
      </c>
    </row>
    <row r="5554" spans="1:4" s="176" customFormat="1" x14ac:dyDescent="0.3">
      <c r="A5554" s="89" t="s">
        <v>8825</v>
      </c>
      <c r="B5554" s="90" t="s">
        <v>8826</v>
      </c>
      <c r="C5554" s="90" t="s">
        <v>8984</v>
      </c>
      <c r="D5554" s="90" t="s">
        <v>8988</v>
      </c>
    </row>
    <row r="5555" spans="1:4" s="176" customFormat="1" x14ac:dyDescent="0.3">
      <c r="A5555" s="89" t="s">
        <v>8825</v>
      </c>
      <c r="B5555" s="90" t="s">
        <v>8826</v>
      </c>
      <c r="C5555" s="90" t="s">
        <v>8984</v>
      </c>
      <c r="D5555" s="90" t="s">
        <v>8989</v>
      </c>
    </row>
    <row r="5556" spans="1:4" s="176" customFormat="1" x14ac:dyDescent="0.3">
      <c r="A5556" s="89" t="s">
        <v>8825</v>
      </c>
      <c r="B5556" s="90" t="s">
        <v>8826</v>
      </c>
      <c r="C5556" s="90" t="s">
        <v>8984</v>
      </c>
      <c r="D5556" s="90" t="s">
        <v>5746</v>
      </c>
    </row>
    <row r="5557" spans="1:4" s="176" customFormat="1" x14ac:dyDescent="0.3">
      <c r="A5557" s="89" t="s">
        <v>8825</v>
      </c>
      <c r="B5557" s="90" t="s">
        <v>8826</v>
      </c>
      <c r="C5557" s="90" t="s">
        <v>8984</v>
      </c>
      <c r="D5557" s="90" t="s">
        <v>8990</v>
      </c>
    </row>
    <row r="5558" spans="1:4" s="176" customFormat="1" x14ac:dyDescent="0.3">
      <c r="A5558" s="89" t="s">
        <v>8825</v>
      </c>
      <c r="B5558" s="90" t="s">
        <v>8826</v>
      </c>
      <c r="C5558" s="90" t="s">
        <v>8984</v>
      </c>
      <c r="D5558" s="90" t="s">
        <v>8991</v>
      </c>
    </row>
    <row r="5559" spans="1:4" s="176" customFormat="1" x14ac:dyDescent="0.3">
      <c r="A5559" s="89" t="s">
        <v>8825</v>
      </c>
      <c r="B5559" s="90" t="s">
        <v>8826</v>
      </c>
      <c r="C5559" s="90" t="s">
        <v>8984</v>
      </c>
      <c r="D5559" s="90" t="s">
        <v>8992</v>
      </c>
    </row>
    <row r="5560" spans="1:4" s="176" customFormat="1" x14ac:dyDescent="0.3">
      <c r="A5560" s="89" t="s">
        <v>8825</v>
      </c>
      <c r="B5560" s="90" t="s">
        <v>8826</v>
      </c>
      <c r="C5560" s="90" t="s">
        <v>8984</v>
      </c>
      <c r="D5560" s="90" t="s">
        <v>8984</v>
      </c>
    </row>
    <row r="5561" spans="1:4" s="176" customFormat="1" x14ac:dyDescent="0.3">
      <c r="A5561" s="89" t="s">
        <v>8825</v>
      </c>
      <c r="B5561" s="90" t="s">
        <v>8826</v>
      </c>
      <c r="C5561" s="90" t="s">
        <v>8984</v>
      </c>
      <c r="D5561" s="90" t="s">
        <v>8993</v>
      </c>
    </row>
    <row r="5562" spans="1:4" s="176" customFormat="1" x14ac:dyDescent="0.3">
      <c r="A5562" s="89" t="s">
        <v>8825</v>
      </c>
      <c r="B5562" s="90" t="s">
        <v>8826</v>
      </c>
      <c r="C5562" s="90" t="s">
        <v>8984</v>
      </c>
      <c r="D5562" s="90" t="s">
        <v>8994</v>
      </c>
    </row>
    <row r="5563" spans="1:4" s="176" customFormat="1" x14ac:dyDescent="0.3">
      <c r="A5563" s="89" t="s">
        <v>8825</v>
      </c>
      <c r="B5563" s="90" t="s">
        <v>8826</v>
      </c>
      <c r="C5563" s="90" t="s">
        <v>8984</v>
      </c>
      <c r="D5563" s="90" t="s">
        <v>8995</v>
      </c>
    </row>
    <row r="5564" spans="1:4" s="176" customFormat="1" x14ac:dyDescent="0.3">
      <c r="A5564" s="89" t="s">
        <v>8825</v>
      </c>
      <c r="B5564" s="90" t="s">
        <v>8826</v>
      </c>
      <c r="C5564" s="90" t="s">
        <v>8984</v>
      </c>
      <c r="D5564" s="90" t="s">
        <v>8996</v>
      </c>
    </row>
    <row r="5565" spans="1:4" s="176" customFormat="1" x14ac:dyDescent="0.3">
      <c r="A5565" s="89" t="s">
        <v>8825</v>
      </c>
      <c r="B5565" s="90" t="s">
        <v>8826</v>
      </c>
      <c r="C5565" s="90" t="s">
        <v>8984</v>
      </c>
      <c r="D5565" s="90" t="s">
        <v>8997</v>
      </c>
    </row>
    <row r="5566" spans="1:4" s="176" customFormat="1" x14ac:dyDescent="0.3">
      <c r="A5566" s="89" t="s">
        <v>8825</v>
      </c>
      <c r="B5566" s="90" t="s">
        <v>8826</v>
      </c>
      <c r="C5566" s="90" t="s">
        <v>8984</v>
      </c>
      <c r="D5566" s="90" t="s">
        <v>8998</v>
      </c>
    </row>
    <row r="5567" spans="1:4" s="176" customFormat="1" x14ac:dyDescent="0.3">
      <c r="A5567" s="89" t="s">
        <v>8825</v>
      </c>
      <c r="B5567" s="90" t="s">
        <v>8826</v>
      </c>
      <c r="C5567" s="90" t="s">
        <v>8984</v>
      </c>
      <c r="D5567" s="90" t="s">
        <v>8999</v>
      </c>
    </row>
    <row r="5568" spans="1:4" s="176" customFormat="1" x14ac:dyDescent="0.3">
      <c r="A5568" s="89" t="s">
        <v>8825</v>
      </c>
      <c r="B5568" s="90" t="s">
        <v>8826</v>
      </c>
      <c r="C5568" s="90" t="s">
        <v>8984</v>
      </c>
      <c r="D5568" s="90" t="s">
        <v>9000</v>
      </c>
    </row>
    <row r="5569" spans="1:4" s="176" customFormat="1" x14ac:dyDescent="0.3">
      <c r="A5569" s="89" t="s">
        <v>8825</v>
      </c>
      <c r="B5569" s="90" t="s">
        <v>8826</v>
      </c>
      <c r="C5569" s="90" t="s">
        <v>8984</v>
      </c>
      <c r="D5569" s="90" t="s">
        <v>9001</v>
      </c>
    </row>
    <row r="5570" spans="1:4" s="176" customFormat="1" x14ac:dyDescent="0.3">
      <c r="A5570" s="89" t="s">
        <v>8825</v>
      </c>
      <c r="B5570" s="90" t="s">
        <v>8826</v>
      </c>
      <c r="C5570" s="90" t="s">
        <v>8984</v>
      </c>
      <c r="D5570" s="90" t="s">
        <v>9002</v>
      </c>
    </row>
    <row r="5571" spans="1:4" s="176" customFormat="1" x14ac:dyDescent="0.3">
      <c r="A5571" s="89" t="s">
        <v>8825</v>
      </c>
      <c r="B5571" s="90" t="s">
        <v>8826</v>
      </c>
      <c r="C5571" s="90" t="s">
        <v>8984</v>
      </c>
      <c r="D5571" s="90" t="s">
        <v>9003</v>
      </c>
    </row>
    <row r="5572" spans="1:4" s="176" customFormat="1" x14ac:dyDescent="0.3">
      <c r="A5572" s="89" t="s">
        <v>8825</v>
      </c>
      <c r="B5572" s="90" t="s">
        <v>8826</v>
      </c>
      <c r="C5572" s="90" t="s">
        <v>8984</v>
      </c>
      <c r="D5572" s="90" t="s">
        <v>6977</v>
      </c>
    </row>
    <row r="5573" spans="1:4" s="176" customFormat="1" x14ac:dyDescent="0.3">
      <c r="A5573" s="89" t="s">
        <v>8825</v>
      </c>
      <c r="B5573" s="90" t="s">
        <v>8826</v>
      </c>
      <c r="C5573" s="90" t="s">
        <v>8984</v>
      </c>
      <c r="D5573" s="90" t="s">
        <v>9004</v>
      </c>
    </row>
    <row r="5574" spans="1:4" s="176" customFormat="1" x14ac:dyDescent="0.3">
      <c r="A5574" s="89" t="s">
        <v>8825</v>
      </c>
      <c r="B5574" s="90" t="s">
        <v>8826</v>
      </c>
      <c r="C5574" s="90" t="s">
        <v>8984</v>
      </c>
      <c r="D5574" s="90" t="s">
        <v>9005</v>
      </c>
    </row>
    <row r="5575" spans="1:4" s="176" customFormat="1" x14ac:dyDescent="0.3">
      <c r="A5575" s="89" t="s">
        <v>8825</v>
      </c>
      <c r="B5575" s="90" t="s">
        <v>8826</v>
      </c>
      <c r="C5575" s="90" t="s">
        <v>8984</v>
      </c>
      <c r="D5575" s="90" t="s">
        <v>9006</v>
      </c>
    </row>
    <row r="5576" spans="1:4" s="176" customFormat="1" x14ac:dyDescent="0.3">
      <c r="A5576" s="89" t="s">
        <v>8825</v>
      </c>
      <c r="B5576" s="90" t="s">
        <v>8826</v>
      </c>
      <c r="C5576" s="90" t="s">
        <v>8984</v>
      </c>
      <c r="D5576" s="90" t="s">
        <v>9007</v>
      </c>
    </row>
    <row r="5577" spans="1:4" s="176" customFormat="1" x14ac:dyDescent="0.3">
      <c r="A5577" s="89" t="s">
        <v>8825</v>
      </c>
      <c r="B5577" s="90" t="s">
        <v>8826</v>
      </c>
      <c r="C5577" s="90" t="s">
        <v>8984</v>
      </c>
      <c r="D5577" s="90" t="s">
        <v>9008</v>
      </c>
    </row>
    <row r="5578" spans="1:4" s="176" customFormat="1" x14ac:dyDescent="0.3">
      <c r="A5578" s="89" t="s">
        <v>8825</v>
      </c>
      <c r="B5578" s="90" t="s">
        <v>8826</v>
      </c>
      <c r="C5578" s="90" t="s">
        <v>8984</v>
      </c>
      <c r="D5578" s="90" t="s">
        <v>9009</v>
      </c>
    </row>
    <row r="5579" spans="1:4" s="176" customFormat="1" x14ac:dyDescent="0.3">
      <c r="A5579" s="89" t="s">
        <v>8825</v>
      </c>
      <c r="B5579" s="90" t="s">
        <v>8826</v>
      </c>
      <c r="C5579" s="90" t="s">
        <v>8984</v>
      </c>
      <c r="D5579" s="90" t="s">
        <v>9010</v>
      </c>
    </row>
    <row r="5580" spans="1:4" s="176" customFormat="1" x14ac:dyDescent="0.3">
      <c r="A5580" s="89" t="s">
        <v>8825</v>
      </c>
      <c r="B5580" s="90" t="s">
        <v>8826</v>
      </c>
      <c r="C5580" s="90" t="s">
        <v>8984</v>
      </c>
      <c r="D5580" s="90" t="s">
        <v>9011</v>
      </c>
    </row>
    <row r="5581" spans="1:4" s="176" customFormat="1" x14ac:dyDescent="0.3">
      <c r="A5581" s="89" t="s">
        <v>8825</v>
      </c>
      <c r="B5581" s="90" t="s">
        <v>8826</v>
      </c>
      <c r="C5581" s="90" t="s">
        <v>8984</v>
      </c>
      <c r="D5581" s="90" t="s">
        <v>9012</v>
      </c>
    </row>
    <row r="5582" spans="1:4" s="176" customFormat="1" x14ac:dyDescent="0.3">
      <c r="A5582" s="89" t="s">
        <v>8825</v>
      </c>
      <c r="B5582" s="90" t="s">
        <v>8826</v>
      </c>
      <c r="C5582" s="90" t="s">
        <v>8984</v>
      </c>
      <c r="D5582" s="90" t="s">
        <v>9013</v>
      </c>
    </row>
    <row r="5583" spans="1:4" s="176" customFormat="1" x14ac:dyDescent="0.3">
      <c r="A5583" s="89" t="s">
        <v>8825</v>
      </c>
      <c r="B5583" s="90" t="s">
        <v>8826</v>
      </c>
      <c r="C5583" s="90" t="s">
        <v>8984</v>
      </c>
      <c r="D5583" s="90" t="s">
        <v>9014</v>
      </c>
    </row>
    <row r="5584" spans="1:4" s="176" customFormat="1" x14ac:dyDescent="0.3">
      <c r="A5584" s="89" t="s">
        <v>8825</v>
      </c>
      <c r="B5584" s="90" t="s">
        <v>8826</v>
      </c>
      <c r="C5584" s="90" t="s">
        <v>9015</v>
      </c>
      <c r="D5584" s="90" t="s">
        <v>9016</v>
      </c>
    </row>
    <row r="5585" spans="1:4" s="176" customFormat="1" x14ac:dyDescent="0.3">
      <c r="A5585" s="89" t="s">
        <v>8825</v>
      </c>
      <c r="B5585" s="90" t="s">
        <v>8826</v>
      </c>
      <c r="C5585" s="90" t="s">
        <v>9015</v>
      </c>
      <c r="D5585" s="90" t="s">
        <v>9017</v>
      </c>
    </row>
    <row r="5586" spans="1:4" s="176" customFormat="1" x14ac:dyDescent="0.3">
      <c r="A5586" s="89" t="s">
        <v>8825</v>
      </c>
      <c r="B5586" s="90" t="s">
        <v>8826</v>
      </c>
      <c r="C5586" s="90" t="s">
        <v>9015</v>
      </c>
      <c r="D5586" s="90" t="s">
        <v>9018</v>
      </c>
    </row>
    <row r="5587" spans="1:4" s="176" customFormat="1" x14ac:dyDescent="0.3">
      <c r="A5587" s="89" t="s">
        <v>8825</v>
      </c>
      <c r="B5587" s="90" t="s">
        <v>8826</v>
      </c>
      <c r="C5587" s="90" t="s">
        <v>9015</v>
      </c>
      <c r="D5587" s="90" t="s">
        <v>9019</v>
      </c>
    </row>
    <row r="5588" spans="1:4" s="176" customFormat="1" x14ac:dyDescent="0.3">
      <c r="A5588" s="89" t="s">
        <v>8825</v>
      </c>
      <c r="B5588" s="90" t="s">
        <v>8826</v>
      </c>
      <c r="C5588" s="90" t="s">
        <v>9015</v>
      </c>
      <c r="D5588" s="90" t="s">
        <v>4042</v>
      </c>
    </row>
    <row r="5589" spans="1:4" s="176" customFormat="1" x14ac:dyDescent="0.3">
      <c r="A5589" s="89" t="s">
        <v>8825</v>
      </c>
      <c r="B5589" s="90" t="s">
        <v>8826</v>
      </c>
      <c r="C5589" s="90" t="s">
        <v>9015</v>
      </c>
      <c r="D5589" s="90" t="s">
        <v>9020</v>
      </c>
    </row>
    <row r="5590" spans="1:4" s="176" customFormat="1" x14ac:dyDescent="0.3">
      <c r="A5590" s="89" t="s">
        <v>8825</v>
      </c>
      <c r="B5590" s="90" t="s">
        <v>8826</v>
      </c>
      <c r="C5590" s="90" t="s">
        <v>9015</v>
      </c>
      <c r="D5590" s="90" t="s">
        <v>9021</v>
      </c>
    </row>
    <row r="5591" spans="1:4" s="176" customFormat="1" x14ac:dyDescent="0.3">
      <c r="A5591" s="89" t="s">
        <v>8825</v>
      </c>
      <c r="B5591" s="90" t="s">
        <v>8826</v>
      </c>
      <c r="C5591" s="90" t="s">
        <v>9015</v>
      </c>
      <c r="D5591" s="90" t="s">
        <v>7666</v>
      </c>
    </row>
    <row r="5592" spans="1:4" s="176" customFormat="1" x14ac:dyDescent="0.3">
      <c r="A5592" s="89" t="s">
        <v>8825</v>
      </c>
      <c r="B5592" s="90" t="s">
        <v>8826</v>
      </c>
      <c r="C5592" s="90" t="s">
        <v>9015</v>
      </c>
      <c r="D5592" s="90" t="s">
        <v>9022</v>
      </c>
    </row>
    <row r="5593" spans="1:4" s="176" customFormat="1" x14ac:dyDescent="0.3">
      <c r="A5593" s="89" t="s">
        <v>8825</v>
      </c>
      <c r="B5593" s="90" t="s">
        <v>8826</v>
      </c>
      <c r="C5593" s="90" t="s">
        <v>9015</v>
      </c>
      <c r="D5593" s="90" t="s">
        <v>9023</v>
      </c>
    </row>
    <row r="5594" spans="1:4" s="176" customFormat="1" x14ac:dyDescent="0.3">
      <c r="A5594" s="89" t="s">
        <v>8825</v>
      </c>
      <c r="B5594" s="90" t="s">
        <v>8826</v>
      </c>
      <c r="C5594" s="90" t="s">
        <v>9015</v>
      </c>
      <c r="D5594" s="90" t="s">
        <v>8602</v>
      </c>
    </row>
    <row r="5595" spans="1:4" s="176" customFormat="1" x14ac:dyDescent="0.3">
      <c r="A5595" s="89" t="s">
        <v>8825</v>
      </c>
      <c r="B5595" s="90" t="s">
        <v>8826</v>
      </c>
      <c r="C5595" s="90" t="s">
        <v>9015</v>
      </c>
      <c r="D5595" s="90" t="s">
        <v>9024</v>
      </c>
    </row>
    <row r="5596" spans="1:4" s="176" customFormat="1" x14ac:dyDescent="0.3">
      <c r="A5596" s="89" t="s">
        <v>8825</v>
      </c>
      <c r="B5596" s="90" t="s">
        <v>8826</v>
      </c>
      <c r="C5596" s="90" t="s">
        <v>9015</v>
      </c>
      <c r="D5596" s="90" t="s">
        <v>9025</v>
      </c>
    </row>
    <row r="5597" spans="1:4" s="176" customFormat="1" x14ac:dyDescent="0.3">
      <c r="A5597" s="89" t="s">
        <v>8825</v>
      </c>
      <c r="B5597" s="90" t="s">
        <v>8826</v>
      </c>
      <c r="C5597" s="90" t="s">
        <v>9015</v>
      </c>
      <c r="D5597" s="90" t="s">
        <v>9026</v>
      </c>
    </row>
    <row r="5598" spans="1:4" s="176" customFormat="1" x14ac:dyDescent="0.3">
      <c r="A5598" s="89" t="s">
        <v>8825</v>
      </c>
      <c r="B5598" s="90" t="s">
        <v>8826</v>
      </c>
      <c r="C5598" s="90" t="s">
        <v>9015</v>
      </c>
      <c r="D5598" s="90" t="s">
        <v>9027</v>
      </c>
    </row>
    <row r="5599" spans="1:4" s="176" customFormat="1" x14ac:dyDescent="0.3">
      <c r="A5599" s="89" t="s">
        <v>8825</v>
      </c>
      <c r="B5599" s="90" t="s">
        <v>8826</v>
      </c>
      <c r="C5599" s="90" t="s">
        <v>9028</v>
      </c>
      <c r="D5599" s="90" t="s">
        <v>9029</v>
      </c>
    </row>
    <row r="5600" spans="1:4" s="176" customFormat="1" x14ac:dyDescent="0.3">
      <c r="A5600" s="89" t="s">
        <v>8825</v>
      </c>
      <c r="B5600" s="90" t="s">
        <v>8826</v>
      </c>
      <c r="C5600" s="90" t="s">
        <v>9028</v>
      </c>
      <c r="D5600" s="90" t="s">
        <v>9030</v>
      </c>
    </row>
    <row r="5601" spans="1:4" s="176" customFormat="1" x14ac:dyDescent="0.3">
      <c r="A5601" s="89" t="s">
        <v>8825</v>
      </c>
      <c r="B5601" s="90" t="s">
        <v>8826</v>
      </c>
      <c r="C5601" s="90" t="s">
        <v>9028</v>
      </c>
      <c r="D5601" s="90" t="s">
        <v>9031</v>
      </c>
    </row>
    <row r="5602" spans="1:4" s="176" customFormat="1" x14ac:dyDescent="0.3">
      <c r="A5602" s="89" t="s">
        <v>8825</v>
      </c>
      <c r="B5602" s="90" t="s">
        <v>8826</v>
      </c>
      <c r="C5602" s="90" t="s">
        <v>9028</v>
      </c>
      <c r="D5602" s="90" t="s">
        <v>9032</v>
      </c>
    </row>
    <row r="5603" spans="1:4" s="176" customFormat="1" x14ac:dyDescent="0.3">
      <c r="A5603" s="89" t="s">
        <v>8825</v>
      </c>
      <c r="B5603" s="90" t="s">
        <v>8826</v>
      </c>
      <c r="C5603" s="90" t="s">
        <v>9028</v>
      </c>
      <c r="D5603" s="90" t="s">
        <v>5357</v>
      </c>
    </row>
    <row r="5604" spans="1:4" s="176" customFormat="1" x14ac:dyDescent="0.3">
      <c r="A5604" s="89" t="s">
        <v>8825</v>
      </c>
      <c r="B5604" s="90" t="s">
        <v>8826</v>
      </c>
      <c r="C5604" s="90" t="s">
        <v>9028</v>
      </c>
      <c r="D5604" s="90" t="s">
        <v>9033</v>
      </c>
    </row>
    <row r="5605" spans="1:4" s="176" customFormat="1" x14ac:dyDescent="0.3">
      <c r="A5605" s="89" t="s">
        <v>8825</v>
      </c>
      <c r="B5605" s="90" t="s">
        <v>8826</v>
      </c>
      <c r="C5605" s="90" t="s">
        <v>9028</v>
      </c>
      <c r="D5605" s="90" t="s">
        <v>9034</v>
      </c>
    </row>
    <row r="5606" spans="1:4" s="176" customFormat="1" x14ac:dyDescent="0.3">
      <c r="A5606" s="89" t="s">
        <v>8825</v>
      </c>
      <c r="B5606" s="90" t="s">
        <v>8826</v>
      </c>
      <c r="C5606" s="90" t="s">
        <v>9028</v>
      </c>
      <c r="D5606" s="90" t="s">
        <v>9035</v>
      </c>
    </row>
    <row r="5607" spans="1:4" s="176" customFormat="1" x14ac:dyDescent="0.3">
      <c r="A5607" s="89" t="s">
        <v>8825</v>
      </c>
      <c r="B5607" s="90" t="s">
        <v>8826</v>
      </c>
      <c r="C5607" s="90" t="s">
        <v>9028</v>
      </c>
      <c r="D5607" s="90" t="s">
        <v>5691</v>
      </c>
    </row>
    <row r="5608" spans="1:4" s="176" customFormat="1" x14ac:dyDescent="0.3">
      <c r="A5608" s="89" t="s">
        <v>8825</v>
      </c>
      <c r="B5608" s="90" t="s">
        <v>8826</v>
      </c>
      <c r="C5608" s="90" t="s">
        <v>9028</v>
      </c>
      <c r="D5608" s="90" t="s">
        <v>9036</v>
      </c>
    </row>
    <row r="5609" spans="1:4" s="176" customFormat="1" x14ac:dyDescent="0.3">
      <c r="A5609" s="89" t="s">
        <v>8825</v>
      </c>
      <c r="B5609" s="90" t="s">
        <v>8826</v>
      </c>
      <c r="C5609" s="90" t="s">
        <v>9028</v>
      </c>
      <c r="D5609" s="90" t="s">
        <v>9037</v>
      </c>
    </row>
    <row r="5610" spans="1:4" s="176" customFormat="1" x14ac:dyDescent="0.3">
      <c r="A5610" s="89" t="s">
        <v>8825</v>
      </c>
      <c r="B5610" s="90" t="s">
        <v>8826</v>
      </c>
      <c r="C5610" s="90" t="s">
        <v>9028</v>
      </c>
      <c r="D5610" s="90" t="s">
        <v>9038</v>
      </c>
    </row>
    <row r="5611" spans="1:4" s="176" customFormat="1" x14ac:dyDescent="0.3">
      <c r="A5611" s="89" t="s">
        <v>8825</v>
      </c>
      <c r="B5611" s="90" t="s">
        <v>8826</v>
      </c>
      <c r="C5611" s="90" t="s">
        <v>9028</v>
      </c>
      <c r="D5611" s="90" t="s">
        <v>9039</v>
      </c>
    </row>
    <row r="5612" spans="1:4" s="176" customFormat="1" x14ac:dyDescent="0.3">
      <c r="A5612" s="89" t="s">
        <v>8825</v>
      </c>
      <c r="B5612" s="90" t="s">
        <v>8826</v>
      </c>
      <c r="C5612" s="90" t="s">
        <v>9028</v>
      </c>
      <c r="D5612" s="90" t="s">
        <v>9040</v>
      </c>
    </row>
    <row r="5613" spans="1:4" s="176" customFormat="1" x14ac:dyDescent="0.3">
      <c r="A5613" s="89" t="s">
        <v>8825</v>
      </c>
      <c r="B5613" s="90" t="s">
        <v>8826</v>
      </c>
      <c r="C5613" s="90" t="s">
        <v>9028</v>
      </c>
      <c r="D5613" s="90" t="s">
        <v>5875</v>
      </c>
    </row>
    <row r="5614" spans="1:4" s="176" customFormat="1" x14ac:dyDescent="0.3">
      <c r="A5614" s="89" t="s">
        <v>8825</v>
      </c>
      <c r="B5614" s="90" t="s">
        <v>8826</v>
      </c>
      <c r="C5614" s="90" t="s">
        <v>9028</v>
      </c>
      <c r="D5614" s="90" t="s">
        <v>9041</v>
      </c>
    </row>
    <row r="5615" spans="1:4" s="176" customFormat="1" x14ac:dyDescent="0.3">
      <c r="A5615" s="89" t="s">
        <v>8825</v>
      </c>
      <c r="B5615" s="90" t="s">
        <v>8826</v>
      </c>
      <c r="C5615" s="90" t="s">
        <v>9028</v>
      </c>
      <c r="D5615" s="90" t="s">
        <v>6300</v>
      </c>
    </row>
    <row r="5616" spans="1:4" s="176" customFormat="1" x14ac:dyDescent="0.3">
      <c r="A5616" s="89" t="s">
        <v>8825</v>
      </c>
      <c r="B5616" s="90" t="s">
        <v>8826</v>
      </c>
      <c r="C5616" s="90" t="s">
        <v>9028</v>
      </c>
      <c r="D5616" s="90" t="s">
        <v>9042</v>
      </c>
    </row>
    <row r="5617" spans="1:4" s="176" customFormat="1" x14ac:dyDescent="0.3">
      <c r="A5617" s="89" t="s">
        <v>8825</v>
      </c>
      <c r="B5617" s="90" t="s">
        <v>8826</v>
      </c>
      <c r="C5617" s="90" t="s">
        <v>9028</v>
      </c>
      <c r="D5617" s="90" t="s">
        <v>9028</v>
      </c>
    </row>
    <row r="5618" spans="1:4" s="176" customFormat="1" x14ac:dyDescent="0.3">
      <c r="A5618" s="89" t="s">
        <v>8825</v>
      </c>
      <c r="B5618" s="90" t="s">
        <v>8826</v>
      </c>
      <c r="C5618" s="90" t="s">
        <v>9028</v>
      </c>
      <c r="D5618" s="90" t="s">
        <v>5017</v>
      </c>
    </row>
    <row r="5619" spans="1:4" s="176" customFormat="1" x14ac:dyDescent="0.3">
      <c r="A5619" s="89" t="s">
        <v>8825</v>
      </c>
      <c r="B5619" s="90" t="s">
        <v>8826</v>
      </c>
      <c r="C5619" s="90" t="s">
        <v>9028</v>
      </c>
      <c r="D5619" s="90" t="s">
        <v>9043</v>
      </c>
    </row>
    <row r="5620" spans="1:4" s="176" customFormat="1" x14ac:dyDescent="0.3">
      <c r="A5620" s="89" t="s">
        <v>8825</v>
      </c>
      <c r="B5620" s="90" t="s">
        <v>8826</v>
      </c>
      <c r="C5620" s="90" t="s">
        <v>9028</v>
      </c>
      <c r="D5620" s="90" t="s">
        <v>9044</v>
      </c>
    </row>
    <row r="5621" spans="1:4" s="176" customFormat="1" x14ac:dyDescent="0.3">
      <c r="A5621" s="89" t="s">
        <v>8825</v>
      </c>
      <c r="B5621" s="90" t="s">
        <v>8826</v>
      </c>
      <c r="C5621" s="90" t="s">
        <v>9028</v>
      </c>
      <c r="D5621" s="90" t="s">
        <v>5820</v>
      </c>
    </row>
    <row r="5622" spans="1:4" s="176" customFormat="1" x14ac:dyDescent="0.3">
      <c r="A5622" s="89" t="s">
        <v>8825</v>
      </c>
      <c r="B5622" s="90" t="s">
        <v>8826</v>
      </c>
      <c r="C5622" s="90" t="s">
        <v>9028</v>
      </c>
      <c r="D5622" s="90" t="s">
        <v>4172</v>
      </c>
    </row>
    <row r="5623" spans="1:4" s="176" customFormat="1" x14ac:dyDescent="0.3">
      <c r="A5623" s="89" t="s">
        <v>8825</v>
      </c>
      <c r="B5623" s="90" t="s">
        <v>8826</v>
      </c>
      <c r="C5623" s="90" t="s">
        <v>9028</v>
      </c>
      <c r="D5623" s="90" t="s">
        <v>9045</v>
      </c>
    </row>
    <row r="5624" spans="1:4" s="176" customFormat="1" x14ac:dyDescent="0.3">
      <c r="A5624" s="89" t="s">
        <v>8825</v>
      </c>
      <c r="B5624" s="90" t="s">
        <v>8826</v>
      </c>
      <c r="C5624" s="90" t="s">
        <v>9028</v>
      </c>
      <c r="D5624" s="90" t="s">
        <v>8672</v>
      </c>
    </row>
    <row r="5625" spans="1:4" s="176" customFormat="1" x14ac:dyDescent="0.3">
      <c r="A5625" s="89" t="s">
        <v>8825</v>
      </c>
      <c r="B5625" s="90" t="s">
        <v>8826</v>
      </c>
      <c r="C5625" s="90" t="s">
        <v>9028</v>
      </c>
      <c r="D5625" s="90" t="s">
        <v>9046</v>
      </c>
    </row>
    <row r="5626" spans="1:4" s="176" customFormat="1" x14ac:dyDescent="0.3">
      <c r="A5626" s="89" t="s">
        <v>8825</v>
      </c>
      <c r="B5626" s="90" t="s">
        <v>8826</v>
      </c>
      <c r="C5626" s="90" t="s">
        <v>9028</v>
      </c>
      <c r="D5626" s="90" t="s">
        <v>9047</v>
      </c>
    </row>
    <row r="5627" spans="1:4" s="176" customFormat="1" x14ac:dyDescent="0.3">
      <c r="A5627" s="89" t="s">
        <v>8825</v>
      </c>
      <c r="B5627" s="90" t="s">
        <v>8826</v>
      </c>
      <c r="C5627" s="90" t="s">
        <v>9028</v>
      </c>
      <c r="D5627" s="90" t="s">
        <v>9048</v>
      </c>
    </row>
    <row r="5628" spans="1:4" s="176" customFormat="1" x14ac:dyDescent="0.3">
      <c r="A5628" s="89" t="s">
        <v>8825</v>
      </c>
      <c r="B5628" s="90" t="s">
        <v>8826</v>
      </c>
      <c r="C5628" s="90" t="s">
        <v>9028</v>
      </c>
      <c r="D5628" s="90" t="s">
        <v>9049</v>
      </c>
    </row>
    <row r="5629" spans="1:4" s="176" customFormat="1" x14ac:dyDescent="0.3">
      <c r="A5629" s="89" t="s">
        <v>8825</v>
      </c>
      <c r="B5629" s="90" t="s">
        <v>8826</v>
      </c>
      <c r="C5629" s="90" t="s">
        <v>9028</v>
      </c>
      <c r="D5629" s="90" t="s">
        <v>4307</v>
      </c>
    </row>
    <row r="5630" spans="1:4" s="176" customFormat="1" x14ac:dyDescent="0.3">
      <c r="A5630" s="89" t="s">
        <v>8825</v>
      </c>
      <c r="B5630" s="90" t="s">
        <v>8826</v>
      </c>
      <c r="C5630" s="90" t="s">
        <v>9028</v>
      </c>
      <c r="D5630" s="90" t="s">
        <v>9050</v>
      </c>
    </row>
    <row r="5631" spans="1:4" s="176" customFormat="1" x14ac:dyDescent="0.3">
      <c r="A5631" s="89" t="s">
        <v>8825</v>
      </c>
      <c r="B5631" s="90" t="s">
        <v>8826</v>
      </c>
      <c r="C5631" s="90" t="s">
        <v>9028</v>
      </c>
      <c r="D5631" s="90" t="s">
        <v>9051</v>
      </c>
    </row>
    <row r="5632" spans="1:4" s="176" customFormat="1" x14ac:dyDescent="0.3">
      <c r="A5632" s="89" t="s">
        <v>8825</v>
      </c>
      <c r="B5632" s="90" t="s">
        <v>8826</v>
      </c>
      <c r="C5632" s="90" t="s">
        <v>9028</v>
      </c>
      <c r="D5632" s="90" t="s">
        <v>7173</v>
      </c>
    </row>
    <row r="5633" spans="1:4" s="176" customFormat="1" x14ac:dyDescent="0.3">
      <c r="A5633" s="89" t="s">
        <v>8825</v>
      </c>
      <c r="B5633" s="90" t="s">
        <v>8826</v>
      </c>
      <c r="C5633" s="90" t="s">
        <v>9028</v>
      </c>
      <c r="D5633" s="90" t="s">
        <v>5314</v>
      </c>
    </row>
    <row r="5634" spans="1:4" s="176" customFormat="1" x14ac:dyDescent="0.3">
      <c r="A5634" s="89" t="s">
        <v>8825</v>
      </c>
      <c r="B5634" s="90" t="s">
        <v>8826</v>
      </c>
      <c r="C5634" s="90" t="s">
        <v>9028</v>
      </c>
      <c r="D5634" s="90" t="s">
        <v>5872</v>
      </c>
    </row>
    <row r="5635" spans="1:4" s="176" customFormat="1" x14ac:dyDescent="0.3">
      <c r="A5635" s="89" t="s">
        <v>8825</v>
      </c>
      <c r="B5635" s="90" t="s">
        <v>8826</v>
      </c>
      <c r="C5635" s="90" t="s">
        <v>9028</v>
      </c>
      <c r="D5635" s="90" t="s">
        <v>5319</v>
      </c>
    </row>
    <row r="5636" spans="1:4" s="176" customFormat="1" x14ac:dyDescent="0.3">
      <c r="A5636" s="89" t="s">
        <v>8825</v>
      </c>
      <c r="B5636" s="90" t="s">
        <v>8826</v>
      </c>
      <c r="C5636" s="90" t="s">
        <v>9028</v>
      </c>
      <c r="D5636" s="90" t="s">
        <v>9052</v>
      </c>
    </row>
    <row r="5637" spans="1:4" s="176" customFormat="1" x14ac:dyDescent="0.3">
      <c r="A5637" s="89" t="s">
        <v>8825</v>
      </c>
      <c r="B5637" s="90" t="s">
        <v>8826</v>
      </c>
      <c r="C5637" s="90" t="s">
        <v>9028</v>
      </c>
      <c r="D5637" s="90" t="s">
        <v>9053</v>
      </c>
    </row>
    <row r="5638" spans="1:4" s="176" customFormat="1" x14ac:dyDescent="0.3">
      <c r="A5638" s="89" t="s">
        <v>8825</v>
      </c>
      <c r="B5638" s="90" t="s">
        <v>8826</v>
      </c>
      <c r="C5638" s="90" t="s">
        <v>9028</v>
      </c>
      <c r="D5638" s="90" t="s">
        <v>9054</v>
      </c>
    </row>
    <row r="5639" spans="1:4" s="176" customFormat="1" x14ac:dyDescent="0.3">
      <c r="A5639" s="89" t="s">
        <v>8825</v>
      </c>
      <c r="B5639" s="90" t="s">
        <v>8826</v>
      </c>
      <c r="C5639" s="90" t="s">
        <v>9028</v>
      </c>
      <c r="D5639" s="90" t="s">
        <v>7336</v>
      </c>
    </row>
    <row r="5640" spans="1:4" s="176" customFormat="1" x14ac:dyDescent="0.3">
      <c r="A5640" s="89" t="s">
        <v>8825</v>
      </c>
      <c r="B5640" s="90" t="s">
        <v>8826</v>
      </c>
      <c r="C5640" s="90" t="s">
        <v>9028</v>
      </c>
      <c r="D5640" s="90" t="s">
        <v>9055</v>
      </c>
    </row>
    <row r="5641" spans="1:4" s="176" customFormat="1" x14ac:dyDescent="0.3">
      <c r="A5641" s="89" t="s">
        <v>8825</v>
      </c>
      <c r="B5641" s="90" t="s">
        <v>8826</v>
      </c>
      <c r="C5641" s="90" t="s">
        <v>9028</v>
      </c>
      <c r="D5641" s="90" t="s">
        <v>9056</v>
      </c>
    </row>
    <row r="5642" spans="1:4" s="176" customFormat="1" x14ac:dyDescent="0.3">
      <c r="A5642" s="89" t="s">
        <v>8825</v>
      </c>
      <c r="B5642" s="90" t="s">
        <v>8826</v>
      </c>
      <c r="C5642" s="90" t="s">
        <v>9028</v>
      </c>
      <c r="D5642" s="90" t="s">
        <v>9057</v>
      </c>
    </row>
    <row r="5643" spans="1:4" s="176" customFormat="1" x14ac:dyDescent="0.3">
      <c r="A5643" s="89" t="s">
        <v>8825</v>
      </c>
      <c r="B5643" s="90" t="s">
        <v>8826</v>
      </c>
      <c r="C5643" s="90" t="s">
        <v>9058</v>
      </c>
      <c r="D5643" s="90" t="s">
        <v>9059</v>
      </c>
    </row>
    <row r="5644" spans="1:4" s="176" customFormat="1" x14ac:dyDescent="0.3">
      <c r="A5644" s="89" t="s">
        <v>8825</v>
      </c>
      <c r="B5644" s="90" t="s">
        <v>8826</v>
      </c>
      <c r="C5644" s="90" t="s">
        <v>9058</v>
      </c>
      <c r="D5644" s="90" t="s">
        <v>9060</v>
      </c>
    </row>
    <row r="5645" spans="1:4" s="176" customFormat="1" x14ac:dyDescent="0.3">
      <c r="A5645" s="89" t="s">
        <v>8825</v>
      </c>
      <c r="B5645" s="90" t="s">
        <v>8826</v>
      </c>
      <c r="C5645" s="90" t="s">
        <v>9058</v>
      </c>
      <c r="D5645" s="90" t="s">
        <v>9061</v>
      </c>
    </row>
    <row r="5646" spans="1:4" s="176" customFormat="1" x14ac:dyDescent="0.3">
      <c r="A5646" s="89" t="s">
        <v>8825</v>
      </c>
      <c r="B5646" s="90" t="s">
        <v>8826</v>
      </c>
      <c r="C5646" s="90" t="s">
        <v>9058</v>
      </c>
      <c r="D5646" s="90" t="s">
        <v>9062</v>
      </c>
    </row>
    <row r="5647" spans="1:4" s="176" customFormat="1" x14ac:dyDescent="0.3">
      <c r="A5647" s="89" t="s">
        <v>8825</v>
      </c>
      <c r="B5647" s="90" t="s">
        <v>8826</v>
      </c>
      <c r="C5647" s="90" t="s">
        <v>9058</v>
      </c>
      <c r="D5647" s="90" t="s">
        <v>9063</v>
      </c>
    </row>
    <row r="5648" spans="1:4" s="176" customFormat="1" x14ac:dyDescent="0.3">
      <c r="A5648" s="89" t="s">
        <v>8825</v>
      </c>
      <c r="B5648" s="90" t="s">
        <v>8826</v>
      </c>
      <c r="C5648" s="90" t="s">
        <v>9058</v>
      </c>
      <c r="D5648" s="90" t="s">
        <v>9064</v>
      </c>
    </row>
    <row r="5649" spans="1:4" s="176" customFormat="1" x14ac:dyDescent="0.3">
      <c r="A5649" s="89" t="s">
        <v>8825</v>
      </c>
      <c r="B5649" s="90" t="s">
        <v>8826</v>
      </c>
      <c r="C5649" s="90" t="s">
        <v>9058</v>
      </c>
      <c r="D5649" s="90" t="s">
        <v>9065</v>
      </c>
    </row>
    <row r="5650" spans="1:4" s="176" customFormat="1" x14ac:dyDescent="0.3">
      <c r="A5650" s="89" t="s">
        <v>8825</v>
      </c>
      <c r="B5650" s="90" t="s">
        <v>8826</v>
      </c>
      <c r="C5650" s="90" t="s">
        <v>9058</v>
      </c>
      <c r="D5650" s="90" t="s">
        <v>9066</v>
      </c>
    </row>
    <row r="5651" spans="1:4" s="176" customFormat="1" x14ac:dyDescent="0.3">
      <c r="A5651" s="89" t="s">
        <v>8825</v>
      </c>
      <c r="B5651" s="90" t="s">
        <v>8826</v>
      </c>
      <c r="C5651" s="90" t="s">
        <v>9058</v>
      </c>
      <c r="D5651" s="90" t="s">
        <v>9067</v>
      </c>
    </row>
    <row r="5652" spans="1:4" s="176" customFormat="1" x14ac:dyDescent="0.3">
      <c r="A5652" s="89" t="s">
        <v>8825</v>
      </c>
      <c r="B5652" s="90" t="s">
        <v>8826</v>
      </c>
      <c r="C5652" s="90" t="s">
        <v>9058</v>
      </c>
      <c r="D5652" s="90" t="s">
        <v>9068</v>
      </c>
    </row>
    <row r="5653" spans="1:4" s="176" customFormat="1" x14ac:dyDescent="0.3">
      <c r="A5653" s="89" t="s">
        <v>8825</v>
      </c>
      <c r="B5653" s="90" t="s">
        <v>8826</v>
      </c>
      <c r="C5653" s="90" t="s">
        <v>9058</v>
      </c>
      <c r="D5653" s="90" t="s">
        <v>6412</v>
      </c>
    </row>
    <row r="5654" spans="1:4" s="176" customFormat="1" x14ac:dyDescent="0.3">
      <c r="A5654" s="89" t="s">
        <v>8825</v>
      </c>
      <c r="B5654" s="90" t="s">
        <v>8826</v>
      </c>
      <c r="C5654" s="90" t="s">
        <v>9058</v>
      </c>
      <c r="D5654" s="90" t="s">
        <v>9069</v>
      </c>
    </row>
    <row r="5655" spans="1:4" s="176" customFormat="1" x14ac:dyDescent="0.3">
      <c r="A5655" s="89" t="s">
        <v>8825</v>
      </c>
      <c r="B5655" s="90" t="s">
        <v>8826</v>
      </c>
      <c r="C5655" s="90" t="s">
        <v>9058</v>
      </c>
      <c r="D5655" s="90" t="s">
        <v>9070</v>
      </c>
    </row>
    <row r="5656" spans="1:4" s="176" customFormat="1" x14ac:dyDescent="0.3">
      <c r="A5656" s="89" t="s">
        <v>8825</v>
      </c>
      <c r="B5656" s="90" t="s">
        <v>8826</v>
      </c>
      <c r="C5656" s="90" t="s">
        <v>9058</v>
      </c>
      <c r="D5656" s="90" t="s">
        <v>9071</v>
      </c>
    </row>
    <row r="5657" spans="1:4" s="176" customFormat="1" x14ac:dyDescent="0.3">
      <c r="A5657" s="89" t="s">
        <v>8825</v>
      </c>
      <c r="B5657" s="90" t="s">
        <v>8826</v>
      </c>
      <c r="C5657" s="90" t="s">
        <v>9058</v>
      </c>
      <c r="D5657" s="90" t="s">
        <v>9072</v>
      </c>
    </row>
    <row r="5658" spans="1:4" s="176" customFormat="1" x14ac:dyDescent="0.3">
      <c r="A5658" s="89" t="s">
        <v>8825</v>
      </c>
      <c r="B5658" s="90" t="s">
        <v>8826</v>
      </c>
      <c r="C5658" s="90" t="s">
        <v>9058</v>
      </c>
      <c r="D5658" s="90" t="s">
        <v>9073</v>
      </c>
    </row>
    <row r="5659" spans="1:4" s="176" customFormat="1" x14ac:dyDescent="0.3">
      <c r="A5659" s="89" t="s">
        <v>8825</v>
      </c>
      <c r="B5659" s="90" t="s">
        <v>8826</v>
      </c>
      <c r="C5659" s="90" t="s">
        <v>9058</v>
      </c>
      <c r="D5659" s="90" t="s">
        <v>9074</v>
      </c>
    </row>
    <row r="5660" spans="1:4" s="176" customFormat="1" x14ac:dyDescent="0.3">
      <c r="A5660" s="89" t="s">
        <v>8825</v>
      </c>
      <c r="B5660" s="90" t="s">
        <v>8826</v>
      </c>
      <c r="C5660" s="90" t="s">
        <v>9058</v>
      </c>
      <c r="D5660" s="90" t="s">
        <v>9075</v>
      </c>
    </row>
    <row r="5661" spans="1:4" s="176" customFormat="1" x14ac:dyDescent="0.3">
      <c r="A5661" s="89" t="s">
        <v>8825</v>
      </c>
      <c r="B5661" s="90" t="s">
        <v>8826</v>
      </c>
      <c r="C5661" s="90" t="s">
        <v>9058</v>
      </c>
      <c r="D5661" s="90" t="s">
        <v>9076</v>
      </c>
    </row>
    <row r="5662" spans="1:4" s="176" customFormat="1" x14ac:dyDescent="0.3">
      <c r="A5662" s="89" t="s">
        <v>8825</v>
      </c>
      <c r="B5662" s="90" t="s">
        <v>8826</v>
      </c>
      <c r="C5662" s="90" t="s">
        <v>9058</v>
      </c>
      <c r="D5662" s="90" t="s">
        <v>5945</v>
      </c>
    </row>
    <row r="5663" spans="1:4" s="176" customFormat="1" x14ac:dyDescent="0.3">
      <c r="A5663" s="89" t="s">
        <v>8825</v>
      </c>
      <c r="B5663" s="90" t="s">
        <v>8826</v>
      </c>
      <c r="C5663" s="90" t="s">
        <v>9058</v>
      </c>
      <c r="D5663" s="90" t="s">
        <v>9077</v>
      </c>
    </row>
    <row r="5664" spans="1:4" s="176" customFormat="1" x14ac:dyDescent="0.3">
      <c r="A5664" s="89" t="s">
        <v>8825</v>
      </c>
      <c r="B5664" s="90" t="s">
        <v>8826</v>
      </c>
      <c r="C5664" s="90" t="s">
        <v>9058</v>
      </c>
      <c r="D5664" s="90" t="s">
        <v>9078</v>
      </c>
    </row>
    <row r="5665" spans="1:4" s="176" customFormat="1" x14ac:dyDescent="0.3">
      <c r="A5665" s="89" t="s">
        <v>8825</v>
      </c>
      <c r="B5665" s="90" t="s">
        <v>8826</v>
      </c>
      <c r="C5665" s="90" t="s">
        <v>9058</v>
      </c>
      <c r="D5665" s="90" t="s">
        <v>9079</v>
      </c>
    </row>
    <row r="5666" spans="1:4" s="176" customFormat="1" x14ac:dyDescent="0.3">
      <c r="A5666" s="89" t="s">
        <v>8825</v>
      </c>
      <c r="B5666" s="90" t="s">
        <v>8826</v>
      </c>
      <c r="C5666" s="90" t="s">
        <v>9058</v>
      </c>
      <c r="D5666" s="90" t="s">
        <v>9080</v>
      </c>
    </row>
    <row r="5667" spans="1:4" s="176" customFormat="1" x14ac:dyDescent="0.3">
      <c r="A5667" s="89" t="s">
        <v>8825</v>
      </c>
      <c r="B5667" s="90" t="s">
        <v>8826</v>
      </c>
      <c r="C5667" s="90" t="s">
        <v>9058</v>
      </c>
      <c r="D5667" s="90" t="s">
        <v>9081</v>
      </c>
    </row>
    <row r="5668" spans="1:4" s="176" customFormat="1" x14ac:dyDescent="0.3">
      <c r="A5668" s="89" t="s">
        <v>8825</v>
      </c>
      <c r="B5668" s="90" t="s">
        <v>8826</v>
      </c>
      <c r="C5668" s="90" t="s">
        <v>9058</v>
      </c>
      <c r="D5668" s="90" t="s">
        <v>6293</v>
      </c>
    </row>
    <row r="5669" spans="1:4" s="176" customFormat="1" x14ac:dyDescent="0.3">
      <c r="A5669" s="89" t="s">
        <v>8825</v>
      </c>
      <c r="B5669" s="90" t="s">
        <v>8826</v>
      </c>
      <c r="C5669" s="90" t="s">
        <v>9058</v>
      </c>
      <c r="D5669" s="90" t="s">
        <v>9082</v>
      </c>
    </row>
    <row r="5670" spans="1:4" s="176" customFormat="1" x14ac:dyDescent="0.3">
      <c r="A5670" s="89" t="s">
        <v>8825</v>
      </c>
      <c r="B5670" s="90" t="s">
        <v>8826</v>
      </c>
      <c r="C5670" s="90" t="s">
        <v>9058</v>
      </c>
      <c r="D5670" s="90" t="s">
        <v>9083</v>
      </c>
    </row>
    <row r="5671" spans="1:4" s="176" customFormat="1" x14ac:dyDescent="0.3">
      <c r="A5671" s="89" t="s">
        <v>8825</v>
      </c>
      <c r="B5671" s="90" t="s">
        <v>8826</v>
      </c>
      <c r="C5671" s="90" t="s">
        <v>9058</v>
      </c>
      <c r="D5671" s="90" t="s">
        <v>9084</v>
      </c>
    </row>
    <row r="5672" spans="1:4" s="176" customFormat="1" x14ac:dyDescent="0.3">
      <c r="A5672" s="89" t="s">
        <v>8825</v>
      </c>
      <c r="B5672" s="90" t="s">
        <v>8826</v>
      </c>
      <c r="C5672" s="90" t="s">
        <v>9058</v>
      </c>
      <c r="D5672" s="90" t="s">
        <v>7131</v>
      </c>
    </row>
    <row r="5673" spans="1:4" s="176" customFormat="1" x14ac:dyDescent="0.3">
      <c r="A5673" s="89" t="s">
        <v>8825</v>
      </c>
      <c r="B5673" s="90" t="s">
        <v>8826</v>
      </c>
      <c r="C5673" s="90" t="s">
        <v>9058</v>
      </c>
      <c r="D5673" s="90" t="s">
        <v>9085</v>
      </c>
    </row>
    <row r="5674" spans="1:4" s="176" customFormat="1" x14ac:dyDescent="0.3">
      <c r="A5674" s="89" t="s">
        <v>8825</v>
      </c>
      <c r="B5674" s="90" t="s">
        <v>8826</v>
      </c>
      <c r="C5674" s="90" t="s">
        <v>9058</v>
      </c>
      <c r="D5674" s="90" t="s">
        <v>9086</v>
      </c>
    </row>
    <row r="5675" spans="1:4" s="176" customFormat="1" x14ac:dyDescent="0.3">
      <c r="A5675" s="89" t="s">
        <v>8825</v>
      </c>
      <c r="B5675" s="90" t="s">
        <v>8826</v>
      </c>
      <c r="C5675" s="90" t="s">
        <v>9058</v>
      </c>
      <c r="D5675" s="90" t="s">
        <v>9087</v>
      </c>
    </row>
    <row r="5676" spans="1:4" s="176" customFormat="1" x14ac:dyDescent="0.3">
      <c r="A5676" s="89" t="s">
        <v>8825</v>
      </c>
      <c r="B5676" s="90" t="s">
        <v>8826</v>
      </c>
      <c r="C5676" s="90" t="s">
        <v>9058</v>
      </c>
      <c r="D5676" s="90" t="s">
        <v>9088</v>
      </c>
    </row>
    <row r="5677" spans="1:4" s="176" customFormat="1" x14ac:dyDescent="0.3">
      <c r="A5677" s="89" t="s">
        <v>8825</v>
      </c>
      <c r="B5677" s="90" t="s">
        <v>8826</v>
      </c>
      <c r="C5677" s="90" t="s">
        <v>9058</v>
      </c>
      <c r="D5677" s="90" t="s">
        <v>9089</v>
      </c>
    </row>
    <row r="5678" spans="1:4" s="176" customFormat="1" x14ac:dyDescent="0.3">
      <c r="A5678" s="89" t="s">
        <v>8825</v>
      </c>
      <c r="B5678" s="90" t="s">
        <v>8826</v>
      </c>
      <c r="C5678" s="90" t="s">
        <v>9058</v>
      </c>
      <c r="D5678" s="90" t="s">
        <v>9090</v>
      </c>
    </row>
    <row r="5679" spans="1:4" s="176" customFormat="1" x14ac:dyDescent="0.3">
      <c r="A5679" s="89" t="s">
        <v>8825</v>
      </c>
      <c r="B5679" s="90" t="s">
        <v>8826</v>
      </c>
      <c r="C5679" s="90" t="s">
        <v>9058</v>
      </c>
      <c r="D5679" s="90" t="s">
        <v>9091</v>
      </c>
    </row>
    <row r="5680" spans="1:4" s="176" customFormat="1" x14ac:dyDescent="0.3">
      <c r="A5680" s="89" t="s">
        <v>8825</v>
      </c>
      <c r="B5680" s="90" t="s">
        <v>8826</v>
      </c>
      <c r="C5680" s="90" t="s">
        <v>9058</v>
      </c>
      <c r="D5680" s="90" t="s">
        <v>9092</v>
      </c>
    </row>
    <row r="5681" spans="1:4" s="176" customFormat="1" x14ac:dyDescent="0.3">
      <c r="A5681" s="89" t="s">
        <v>8825</v>
      </c>
      <c r="B5681" s="90" t="s">
        <v>8826</v>
      </c>
      <c r="C5681" s="90" t="s">
        <v>9058</v>
      </c>
      <c r="D5681" s="90" t="s">
        <v>9093</v>
      </c>
    </row>
    <row r="5682" spans="1:4" s="176" customFormat="1" x14ac:dyDescent="0.3">
      <c r="A5682" s="89" t="s">
        <v>8825</v>
      </c>
      <c r="B5682" s="90" t="s">
        <v>8826</v>
      </c>
      <c r="C5682" s="90" t="s">
        <v>9058</v>
      </c>
      <c r="D5682" s="90" t="s">
        <v>9094</v>
      </c>
    </row>
    <row r="5683" spans="1:4" s="176" customFormat="1" x14ac:dyDescent="0.3">
      <c r="A5683" s="89" t="s">
        <v>8825</v>
      </c>
      <c r="B5683" s="90" t="s">
        <v>8826</v>
      </c>
      <c r="C5683" s="90" t="s">
        <v>9058</v>
      </c>
      <c r="D5683" s="90" t="s">
        <v>9095</v>
      </c>
    </row>
    <row r="5684" spans="1:4" s="176" customFormat="1" x14ac:dyDescent="0.3">
      <c r="A5684" s="89" t="s">
        <v>8825</v>
      </c>
      <c r="B5684" s="90" t="s">
        <v>8826</v>
      </c>
      <c r="C5684" s="90" t="s">
        <v>9058</v>
      </c>
      <c r="D5684" s="90" t="s">
        <v>8482</v>
      </c>
    </row>
    <row r="5685" spans="1:4" s="176" customFormat="1" x14ac:dyDescent="0.3">
      <c r="A5685" s="89" t="s">
        <v>8825</v>
      </c>
      <c r="B5685" s="90" t="s">
        <v>8826</v>
      </c>
      <c r="C5685" s="90" t="s">
        <v>9058</v>
      </c>
      <c r="D5685" s="90" t="s">
        <v>9096</v>
      </c>
    </row>
    <row r="5686" spans="1:4" s="176" customFormat="1" x14ac:dyDescent="0.3">
      <c r="A5686" s="89" t="s">
        <v>8825</v>
      </c>
      <c r="B5686" s="90" t="s">
        <v>8826</v>
      </c>
      <c r="C5686" s="90" t="s">
        <v>9058</v>
      </c>
      <c r="D5686" s="90" t="s">
        <v>6199</v>
      </c>
    </row>
    <row r="5687" spans="1:4" s="176" customFormat="1" x14ac:dyDescent="0.3">
      <c r="A5687" s="89" t="s">
        <v>8825</v>
      </c>
      <c r="B5687" s="90" t="s">
        <v>8826</v>
      </c>
      <c r="C5687" s="90" t="s">
        <v>9058</v>
      </c>
      <c r="D5687" s="90" t="s">
        <v>9097</v>
      </c>
    </row>
    <row r="5688" spans="1:4" s="176" customFormat="1" x14ac:dyDescent="0.3">
      <c r="A5688" s="89" t="s">
        <v>8825</v>
      </c>
      <c r="B5688" s="90" t="s">
        <v>8826</v>
      </c>
      <c r="C5688" s="90" t="s">
        <v>9058</v>
      </c>
      <c r="D5688" s="90" t="s">
        <v>9098</v>
      </c>
    </row>
    <row r="5689" spans="1:4" s="176" customFormat="1" x14ac:dyDescent="0.3">
      <c r="A5689" s="89" t="s">
        <v>8825</v>
      </c>
      <c r="B5689" s="90" t="s">
        <v>8826</v>
      </c>
      <c r="C5689" s="90" t="s">
        <v>9058</v>
      </c>
      <c r="D5689" s="90" t="s">
        <v>9099</v>
      </c>
    </row>
    <row r="5690" spans="1:4" s="176" customFormat="1" x14ac:dyDescent="0.3">
      <c r="A5690" s="89" t="s">
        <v>8825</v>
      </c>
      <c r="B5690" s="90" t="s">
        <v>8826</v>
      </c>
      <c r="C5690" s="90" t="s">
        <v>9058</v>
      </c>
      <c r="D5690" s="90" t="s">
        <v>9100</v>
      </c>
    </row>
    <row r="5691" spans="1:4" s="176" customFormat="1" x14ac:dyDescent="0.3">
      <c r="A5691" s="89" t="s">
        <v>8825</v>
      </c>
      <c r="B5691" s="90" t="s">
        <v>8826</v>
      </c>
      <c r="C5691" s="90" t="s">
        <v>9058</v>
      </c>
      <c r="D5691" s="90" t="s">
        <v>9101</v>
      </c>
    </row>
    <row r="5692" spans="1:4" s="176" customFormat="1" x14ac:dyDescent="0.3">
      <c r="A5692" s="89" t="s">
        <v>8825</v>
      </c>
      <c r="B5692" s="90" t="s">
        <v>8826</v>
      </c>
      <c r="C5692" s="90" t="s">
        <v>9058</v>
      </c>
      <c r="D5692" s="90" t="s">
        <v>9102</v>
      </c>
    </row>
    <row r="5693" spans="1:4" s="176" customFormat="1" x14ac:dyDescent="0.3">
      <c r="A5693" s="89" t="s">
        <v>8825</v>
      </c>
      <c r="B5693" s="90" t="s">
        <v>8826</v>
      </c>
      <c r="C5693" s="90" t="s">
        <v>9058</v>
      </c>
      <c r="D5693" s="90" t="s">
        <v>9103</v>
      </c>
    </row>
    <row r="5694" spans="1:4" s="176" customFormat="1" x14ac:dyDescent="0.3">
      <c r="A5694" s="89" t="s">
        <v>8825</v>
      </c>
      <c r="B5694" s="90" t="s">
        <v>8826</v>
      </c>
      <c r="C5694" s="90" t="s">
        <v>9058</v>
      </c>
      <c r="D5694" s="90" t="s">
        <v>9104</v>
      </c>
    </row>
    <row r="5695" spans="1:4" s="176" customFormat="1" x14ac:dyDescent="0.3">
      <c r="A5695" s="89" t="s">
        <v>8825</v>
      </c>
      <c r="B5695" s="90" t="s">
        <v>8826</v>
      </c>
      <c r="C5695" s="90" t="s">
        <v>9058</v>
      </c>
      <c r="D5695" s="90" t="s">
        <v>4493</v>
      </c>
    </row>
    <row r="5696" spans="1:4" s="176" customFormat="1" x14ac:dyDescent="0.3">
      <c r="A5696" s="89" t="s">
        <v>8825</v>
      </c>
      <c r="B5696" s="90" t="s">
        <v>8826</v>
      </c>
      <c r="C5696" s="90" t="s">
        <v>9058</v>
      </c>
      <c r="D5696" s="90" t="s">
        <v>7214</v>
      </c>
    </row>
    <row r="5697" spans="1:4" s="176" customFormat="1" x14ac:dyDescent="0.3">
      <c r="A5697" s="89" t="s">
        <v>8825</v>
      </c>
      <c r="B5697" s="90" t="s">
        <v>8826</v>
      </c>
      <c r="C5697" s="90" t="s">
        <v>9058</v>
      </c>
      <c r="D5697" s="90" t="s">
        <v>9105</v>
      </c>
    </row>
    <row r="5698" spans="1:4" s="176" customFormat="1" x14ac:dyDescent="0.3">
      <c r="A5698" s="89" t="s">
        <v>8825</v>
      </c>
      <c r="B5698" s="90" t="s">
        <v>8826</v>
      </c>
      <c r="C5698" s="90" t="s">
        <v>9058</v>
      </c>
      <c r="D5698" s="90" t="s">
        <v>5888</v>
      </c>
    </row>
    <row r="5699" spans="1:4" s="176" customFormat="1" x14ac:dyDescent="0.3">
      <c r="A5699" s="89" t="s">
        <v>8825</v>
      </c>
      <c r="B5699" s="90" t="s">
        <v>8826</v>
      </c>
      <c r="C5699" s="90" t="s">
        <v>9058</v>
      </c>
      <c r="D5699" s="90" t="s">
        <v>6471</v>
      </c>
    </row>
    <row r="5700" spans="1:4" s="176" customFormat="1" x14ac:dyDescent="0.3">
      <c r="A5700" s="89" t="s">
        <v>8825</v>
      </c>
      <c r="B5700" s="90" t="s">
        <v>8826</v>
      </c>
      <c r="C5700" s="90" t="s">
        <v>9058</v>
      </c>
      <c r="D5700" s="90" t="s">
        <v>9106</v>
      </c>
    </row>
    <row r="5701" spans="1:4" s="176" customFormat="1" x14ac:dyDescent="0.3">
      <c r="A5701" s="89" t="s">
        <v>8825</v>
      </c>
      <c r="B5701" s="90" t="s">
        <v>8826</v>
      </c>
      <c r="C5701" s="90" t="s">
        <v>9058</v>
      </c>
      <c r="D5701" s="90" t="s">
        <v>9107</v>
      </c>
    </row>
    <row r="5702" spans="1:4" s="176" customFormat="1" x14ac:dyDescent="0.3">
      <c r="A5702" s="89" t="s">
        <v>8825</v>
      </c>
      <c r="B5702" s="90" t="s">
        <v>8826</v>
      </c>
      <c r="C5702" s="90" t="s">
        <v>9058</v>
      </c>
      <c r="D5702" s="90" t="s">
        <v>9058</v>
      </c>
    </row>
    <row r="5703" spans="1:4" s="176" customFormat="1" x14ac:dyDescent="0.3">
      <c r="A5703" s="89" t="s">
        <v>8825</v>
      </c>
      <c r="B5703" s="90" t="s">
        <v>8826</v>
      </c>
      <c r="C5703" s="90" t="s">
        <v>9058</v>
      </c>
      <c r="D5703" s="90" t="s">
        <v>9108</v>
      </c>
    </row>
    <row r="5704" spans="1:4" s="176" customFormat="1" x14ac:dyDescent="0.3">
      <c r="A5704" s="89" t="s">
        <v>8825</v>
      </c>
      <c r="B5704" s="90" t="s">
        <v>8826</v>
      </c>
      <c r="C5704" s="90" t="s">
        <v>9058</v>
      </c>
      <c r="D5704" s="90" t="s">
        <v>9109</v>
      </c>
    </row>
    <row r="5705" spans="1:4" s="176" customFormat="1" x14ac:dyDescent="0.3">
      <c r="A5705" s="89" t="s">
        <v>8825</v>
      </c>
      <c r="B5705" s="90" t="s">
        <v>8826</v>
      </c>
      <c r="C5705" s="90" t="s">
        <v>9058</v>
      </c>
      <c r="D5705" s="90" t="s">
        <v>9110</v>
      </c>
    </row>
    <row r="5706" spans="1:4" s="176" customFormat="1" x14ac:dyDescent="0.3">
      <c r="A5706" s="89" t="s">
        <v>8825</v>
      </c>
      <c r="B5706" s="90" t="s">
        <v>8826</v>
      </c>
      <c r="C5706" s="90" t="s">
        <v>9058</v>
      </c>
      <c r="D5706" s="90" t="s">
        <v>9111</v>
      </c>
    </row>
    <row r="5707" spans="1:4" s="176" customFormat="1" x14ac:dyDescent="0.3">
      <c r="A5707" s="89" t="s">
        <v>8825</v>
      </c>
      <c r="B5707" s="90" t="s">
        <v>8826</v>
      </c>
      <c r="C5707" s="90" t="s">
        <v>9058</v>
      </c>
      <c r="D5707" s="90" t="s">
        <v>9112</v>
      </c>
    </row>
    <row r="5708" spans="1:4" s="176" customFormat="1" x14ac:dyDescent="0.3">
      <c r="A5708" s="89" t="s">
        <v>8825</v>
      </c>
      <c r="B5708" s="90" t="s">
        <v>8826</v>
      </c>
      <c r="C5708" s="90" t="s">
        <v>9058</v>
      </c>
      <c r="D5708" s="90" t="s">
        <v>7613</v>
      </c>
    </row>
    <row r="5709" spans="1:4" s="176" customFormat="1" x14ac:dyDescent="0.3">
      <c r="A5709" s="89" t="s">
        <v>8825</v>
      </c>
      <c r="B5709" s="90" t="s">
        <v>8826</v>
      </c>
      <c r="C5709" s="90" t="s">
        <v>9058</v>
      </c>
      <c r="D5709" s="90" t="s">
        <v>9113</v>
      </c>
    </row>
    <row r="5710" spans="1:4" s="176" customFormat="1" x14ac:dyDescent="0.3">
      <c r="A5710" s="89" t="s">
        <v>8825</v>
      </c>
      <c r="B5710" s="90" t="s">
        <v>8826</v>
      </c>
      <c r="C5710" s="90" t="s">
        <v>9058</v>
      </c>
      <c r="D5710" s="90" t="s">
        <v>9114</v>
      </c>
    </row>
    <row r="5711" spans="1:4" s="176" customFormat="1" x14ac:dyDescent="0.3">
      <c r="A5711" s="89" t="s">
        <v>8825</v>
      </c>
      <c r="B5711" s="90" t="s">
        <v>8826</v>
      </c>
      <c r="C5711" s="90" t="s">
        <v>9058</v>
      </c>
      <c r="D5711" s="90" t="s">
        <v>7684</v>
      </c>
    </row>
    <row r="5712" spans="1:4" s="176" customFormat="1" x14ac:dyDescent="0.3">
      <c r="A5712" s="89" t="s">
        <v>8825</v>
      </c>
      <c r="B5712" s="90" t="s">
        <v>8826</v>
      </c>
      <c r="C5712" s="90" t="s">
        <v>9058</v>
      </c>
      <c r="D5712" s="90" t="s">
        <v>9115</v>
      </c>
    </row>
    <row r="5713" spans="1:4" s="176" customFormat="1" x14ac:dyDescent="0.3">
      <c r="A5713" s="89" t="s">
        <v>8825</v>
      </c>
      <c r="B5713" s="90" t="s">
        <v>8826</v>
      </c>
      <c r="C5713" s="90" t="s">
        <v>9058</v>
      </c>
      <c r="D5713" s="90" t="s">
        <v>6126</v>
      </c>
    </row>
    <row r="5714" spans="1:4" s="176" customFormat="1" x14ac:dyDescent="0.3">
      <c r="A5714" s="89" t="s">
        <v>8825</v>
      </c>
      <c r="B5714" s="90" t="s">
        <v>8826</v>
      </c>
      <c r="C5714" s="90" t="s">
        <v>9058</v>
      </c>
      <c r="D5714" s="90" t="s">
        <v>9116</v>
      </c>
    </row>
    <row r="5715" spans="1:4" s="176" customFormat="1" x14ac:dyDescent="0.3">
      <c r="A5715" s="89" t="s">
        <v>8825</v>
      </c>
      <c r="B5715" s="90" t="s">
        <v>8826</v>
      </c>
      <c r="C5715" s="90" t="s">
        <v>9117</v>
      </c>
      <c r="D5715" s="90" t="s">
        <v>9118</v>
      </c>
    </row>
    <row r="5716" spans="1:4" s="176" customFormat="1" x14ac:dyDescent="0.3">
      <c r="A5716" s="89" t="s">
        <v>8825</v>
      </c>
      <c r="B5716" s="90" t="s">
        <v>8826</v>
      </c>
      <c r="C5716" s="90" t="s">
        <v>9117</v>
      </c>
      <c r="D5716" s="90" t="s">
        <v>9119</v>
      </c>
    </row>
    <row r="5717" spans="1:4" s="176" customFormat="1" x14ac:dyDescent="0.3">
      <c r="A5717" s="89" t="s">
        <v>8825</v>
      </c>
      <c r="B5717" s="90" t="s">
        <v>8826</v>
      </c>
      <c r="C5717" s="90" t="s">
        <v>9117</v>
      </c>
      <c r="D5717" s="90" t="s">
        <v>9120</v>
      </c>
    </row>
    <row r="5718" spans="1:4" s="176" customFormat="1" x14ac:dyDescent="0.3">
      <c r="A5718" s="89" t="s">
        <v>8825</v>
      </c>
      <c r="B5718" s="90" t="s">
        <v>8826</v>
      </c>
      <c r="C5718" s="90" t="s">
        <v>9117</v>
      </c>
      <c r="D5718" s="90" t="s">
        <v>9121</v>
      </c>
    </row>
    <row r="5719" spans="1:4" s="176" customFormat="1" x14ac:dyDescent="0.3">
      <c r="A5719" s="89" t="s">
        <v>8825</v>
      </c>
      <c r="B5719" s="90" t="s">
        <v>8826</v>
      </c>
      <c r="C5719" s="90" t="s">
        <v>9117</v>
      </c>
      <c r="D5719" s="90" t="s">
        <v>7620</v>
      </c>
    </row>
    <row r="5720" spans="1:4" s="176" customFormat="1" x14ac:dyDescent="0.3">
      <c r="A5720" s="89" t="s">
        <v>8825</v>
      </c>
      <c r="B5720" s="90" t="s">
        <v>8826</v>
      </c>
      <c r="C5720" s="90" t="s">
        <v>9117</v>
      </c>
      <c r="D5720" s="90" t="s">
        <v>9122</v>
      </c>
    </row>
    <row r="5721" spans="1:4" s="176" customFormat="1" x14ac:dyDescent="0.3">
      <c r="A5721" s="89" t="s">
        <v>8825</v>
      </c>
      <c r="B5721" s="90" t="s">
        <v>8826</v>
      </c>
      <c r="C5721" s="90" t="s">
        <v>9117</v>
      </c>
      <c r="D5721" s="90" t="s">
        <v>5282</v>
      </c>
    </row>
    <row r="5722" spans="1:4" s="176" customFormat="1" x14ac:dyDescent="0.3">
      <c r="A5722" s="89" t="s">
        <v>8825</v>
      </c>
      <c r="B5722" s="90" t="s">
        <v>8826</v>
      </c>
      <c r="C5722" s="90" t="s">
        <v>9117</v>
      </c>
      <c r="D5722" s="90" t="s">
        <v>9123</v>
      </c>
    </row>
    <row r="5723" spans="1:4" s="176" customFormat="1" x14ac:dyDescent="0.3">
      <c r="A5723" s="89" t="s">
        <v>8825</v>
      </c>
      <c r="B5723" s="90" t="s">
        <v>8826</v>
      </c>
      <c r="C5723" s="90" t="s">
        <v>9117</v>
      </c>
      <c r="D5723" s="90" t="s">
        <v>9124</v>
      </c>
    </row>
    <row r="5724" spans="1:4" s="176" customFormat="1" x14ac:dyDescent="0.3">
      <c r="A5724" s="89" t="s">
        <v>8825</v>
      </c>
      <c r="B5724" s="90" t="s">
        <v>8826</v>
      </c>
      <c r="C5724" s="90" t="s">
        <v>9117</v>
      </c>
      <c r="D5724" s="90" t="s">
        <v>6099</v>
      </c>
    </row>
    <row r="5725" spans="1:4" s="176" customFormat="1" x14ac:dyDescent="0.3">
      <c r="A5725" s="89" t="s">
        <v>8825</v>
      </c>
      <c r="B5725" s="90" t="s">
        <v>8826</v>
      </c>
      <c r="C5725" s="90" t="s">
        <v>9117</v>
      </c>
      <c r="D5725" s="90" t="s">
        <v>8033</v>
      </c>
    </row>
    <row r="5726" spans="1:4" s="176" customFormat="1" x14ac:dyDescent="0.3">
      <c r="A5726" s="89" t="s">
        <v>8825</v>
      </c>
      <c r="B5726" s="90" t="s">
        <v>8826</v>
      </c>
      <c r="C5726" s="90" t="s">
        <v>9117</v>
      </c>
      <c r="D5726" s="90" t="s">
        <v>9125</v>
      </c>
    </row>
    <row r="5727" spans="1:4" s="176" customFormat="1" x14ac:dyDescent="0.3">
      <c r="A5727" s="89" t="s">
        <v>8825</v>
      </c>
      <c r="B5727" s="90" t="s">
        <v>8826</v>
      </c>
      <c r="C5727" s="90" t="s">
        <v>9117</v>
      </c>
      <c r="D5727" s="90" t="s">
        <v>9126</v>
      </c>
    </row>
    <row r="5728" spans="1:4" s="176" customFormat="1" x14ac:dyDescent="0.3">
      <c r="A5728" s="89" t="s">
        <v>8825</v>
      </c>
      <c r="B5728" s="90" t="s">
        <v>8826</v>
      </c>
      <c r="C5728" s="90" t="s">
        <v>9117</v>
      </c>
      <c r="D5728" s="90" t="s">
        <v>9127</v>
      </c>
    </row>
    <row r="5729" spans="1:4" s="176" customFormat="1" x14ac:dyDescent="0.3">
      <c r="A5729" s="89" t="s">
        <v>8825</v>
      </c>
      <c r="B5729" s="90" t="s">
        <v>8826</v>
      </c>
      <c r="C5729" s="90" t="s">
        <v>9117</v>
      </c>
      <c r="D5729" s="90" t="s">
        <v>9128</v>
      </c>
    </row>
    <row r="5730" spans="1:4" s="176" customFormat="1" x14ac:dyDescent="0.3">
      <c r="A5730" s="89" t="s">
        <v>8825</v>
      </c>
      <c r="B5730" s="90" t="s">
        <v>8826</v>
      </c>
      <c r="C5730" s="90" t="s">
        <v>9117</v>
      </c>
      <c r="D5730" s="90" t="s">
        <v>9129</v>
      </c>
    </row>
    <row r="5731" spans="1:4" s="176" customFormat="1" x14ac:dyDescent="0.3">
      <c r="A5731" s="89" t="s">
        <v>8825</v>
      </c>
      <c r="B5731" s="90" t="s">
        <v>8826</v>
      </c>
      <c r="C5731" s="90" t="s">
        <v>9117</v>
      </c>
      <c r="D5731" s="90" t="s">
        <v>6467</v>
      </c>
    </row>
    <row r="5732" spans="1:4" s="176" customFormat="1" x14ac:dyDescent="0.3">
      <c r="A5732" s="89" t="s">
        <v>8825</v>
      </c>
      <c r="B5732" s="90" t="s">
        <v>8826</v>
      </c>
      <c r="C5732" s="90" t="s">
        <v>9117</v>
      </c>
      <c r="D5732" s="90" t="s">
        <v>9117</v>
      </c>
    </row>
    <row r="5733" spans="1:4" s="176" customFormat="1" x14ac:dyDescent="0.3">
      <c r="A5733" s="89" t="s">
        <v>8825</v>
      </c>
      <c r="B5733" s="90" t="s">
        <v>8826</v>
      </c>
      <c r="C5733" s="90" t="s">
        <v>9117</v>
      </c>
      <c r="D5733" s="90" t="s">
        <v>9130</v>
      </c>
    </row>
    <row r="5734" spans="1:4" s="176" customFormat="1" x14ac:dyDescent="0.3">
      <c r="A5734" s="89" t="s">
        <v>8825</v>
      </c>
      <c r="B5734" s="90" t="s">
        <v>8826</v>
      </c>
      <c r="C5734" s="90" t="s">
        <v>9117</v>
      </c>
      <c r="D5734" s="90" t="s">
        <v>9131</v>
      </c>
    </row>
    <row r="5735" spans="1:4" s="176" customFormat="1" x14ac:dyDescent="0.3">
      <c r="A5735" s="89" t="s">
        <v>8825</v>
      </c>
      <c r="B5735" s="90" t="s">
        <v>8826</v>
      </c>
      <c r="C5735" s="90" t="s">
        <v>9132</v>
      </c>
      <c r="D5735" s="90" t="s">
        <v>9133</v>
      </c>
    </row>
    <row r="5736" spans="1:4" s="176" customFormat="1" x14ac:dyDescent="0.3">
      <c r="A5736" s="89" t="s">
        <v>8825</v>
      </c>
      <c r="B5736" s="90" t="s">
        <v>8826</v>
      </c>
      <c r="C5736" s="90" t="s">
        <v>9132</v>
      </c>
      <c r="D5736" s="90" t="s">
        <v>9134</v>
      </c>
    </row>
    <row r="5737" spans="1:4" s="176" customFormat="1" x14ac:dyDescent="0.3">
      <c r="A5737" s="89" t="s">
        <v>8825</v>
      </c>
      <c r="B5737" s="90" t="s">
        <v>8826</v>
      </c>
      <c r="C5737" s="90" t="s">
        <v>9135</v>
      </c>
      <c r="D5737" s="90" t="s">
        <v>6898</v>
      </c>
    </row>
    <row r="5738" spans="1:4" s="176" customFormat="1" x14ac:dyDescent="0.3">
      <c r="A5738" s="89" t="s">
        <v>8825</v>
      </c>
      <c r="B5738" s="90" t="s">
        <v>8826</v>
      </c>
      <c r="C5738" s="90" t="s">
        <v>9135</v>
      </c>
      <c r="D5738" s="90" t="s">
        <v>9136</v>
      </c>
    </row>
    <row r="5739" spans="1:4" s="176" customFormat="1" x14ac:dyDescent="0.3">
      <c r="A5739" s="89" t="s">
        <v>8825</v>
      </c>
      <c r="B5739" s="90" t="s">
        <v>8826</v>
      </c>
      <c r="C5739" s="90" t="s">
        <v>9135</v>
      </c>
      <c r="D5739" s="90" t="s">
        <v>9137</v>
      </c>
    </row>
    <row r="5740" spans="1:4" s="176" customFormat="1" x14ac:dyDescent="0.3">
      <c r="A5740" s="89" t="s">
        <v>8825</v>
      </c>
      <c r="B5740" s="90" t="s">
        <v>8826</v>
      </c>
      <c r="C5740" s="90" t="s">
        <v>9135</v>
      </c>
      <c r="D5740" s="90" t="s">
        <v>9138</v>
      </c>
    </row>
    <row r="5741" spans="1:4" s="176" customFormat="1" x14ac:dyDescent="0.3">
      <c r="A5741" s="89" t="s">
        <v>8825</v>
      </c>
      <c r="B5741" s="90" t="s">
        <v>8826</v>
      </c>
      <c r="C5741" s="90" t="s">
        <v>9135</v>
      </c>
      <c r="D5741" s="90" t="s">
        <v>9139</v>
      </c>
    </row>
    <row r="5742" spans="1:4" s="176" customFormat="1" x14ac:dyDescent="0.3">
      <c r="A5742" s="89" t="s">
        <v>8825</v>
      </c>
      <c r="B5742" s="90" t="s">
        <v>8826</v>
      </c>
      <c r="C5742" s="90" t="s">
        <v>9135</v>
      </c>
      <c r="D5742" s="90" t="s">
        <v>9140</v>
      </c>
    </row>
    <row r="5743" spans="1:4" s="176" customFormat="1" x14ac:dyDescent="0.3">
      <c r="A5743" s="89" t="s">
        <v>9141</v>
      </c>
      <c r="B5743" s="90" t="s">
        <v>9142</v>
      </c>
      <c r="C5743" s="90" t="s">
        <v>9143</v>
      </c>
      <c r="D5743" s="90" t="s">
        <v>9144</v>
      </c>
    </row>
    <row r="5744" spans="1:4" s="176" customFormat="1" x14ac:dyDescent="0.3">
      <c r="A5744" s="89" t="s">
        <v>9141</v>
      </c>
      <c r="B5744" s="90" t="s">
        <v>9142</v>
      </c>
      <c r="C5744" s="90" t="s">
        <v>9143</v>
      </c>
      <c r="D5744" s="90" t="s">
        <v>9145</v>
      </c>
    </row>
    <row r="5745" spans="1:4" s="176" customFormat="1" x14ac:dyDescent="0.3">
      <c r="A5745" s="89" t="s">
        <v>9141</v>
      </c>
      <c r="B5745" s="90" t="s">
        <v>9142</v>
      </c>
      <c r="C5745" s="90" t="s">
        <v>9143</v>
      </c>
      <c r="D5745" s="90" t="s">
        <v>9146</v>
      </c>
    </row>
    <row r="5746" spans="1:4" s="176" customFormat="1" x14ac:dyDescent="0.3">
      <c r="A5746" s="89" t="s">
        <v>9141</v>
      </c>
      <c r="B5746" s="90" t="s">
        <v>9142</v>
      </c>
      <c r="C5746" s="90" t="s">
        <v>9143</v>
      </c>
      <c r="D5746" s="90" t="s">
        <v>9147</v>
      </c>
    </row>
    <row r="5747" spans="1:4" s="176" customFormat="1" x14ac:dyDescent="0.3">
      <c r="A5747" s="89" t="s">
        <v>9141</v>
      </c>
      <c r="B5747" s="90" t="s">
        <v>9142</v>
      </c>
      <c r="C5747" s="90" t="s">
        <v>9143</v>
      </c>
      <c r="D5747" s="90" t="s">
        <v>9143</v>
      </c>
    </row>
    <row r="5748" spans="1:4" s="176" customFormat="1" x14ac:dyDescent="0.3">
      <c r="A5748" s="89" t="s">
        <v>9141</v>
      </c>
      <c r="B5748" s="90" t="s">
        <v>9142</v>
      </c>
      <c r="C5748" s="90" t="s">
        <v>9143</v>
      </c>
      <c r="D5748" s="90" t="s">
        <v>5861</v>
      </c>
    </row>
    <row r="5749" spans="1:4" s="176" customFormat="1" x14ac:dyDescent="0.3">
      <c r="A5749" s="89" t="s">
        <v>9141</v>
      </c>
      <c r="B5749" s="90" t="s">
        <v>9142</v>
      </c>
      <c r="C5749" s="90" t="s">
        <v>9143</v>
      </c>
      <c r="D5749" s="90" t="s">
        <v>9148</v>
      </c>
    </row>
    <row r="5750" spans="1:4" s="176" customFormat="1" x14ac:dyDescent="0.3">
      <c r="A5750" s="89" t="s">
        <v>9141</v>
      </c>
      <c r="B5750" s="90" t="s">
        <v>9142</v>
      </c>
      <c r="C5750" s="90" t="s">
        <v>9143</v>
      </c>
      <c r="D5750" s="90" t="s">
        <v>9149</v>
      </c>
    </row>
    <row r="5751" spans="1:4" s="176" customFormat="1" x14ac:dyDescent="0.3">
      <c r="A5751" s="89" t="s">
        <v>9141</v>
      </c>
      <c r="B5751" s="90" t="s">
        <v>9142</v>
      </c>
      <c r="C5751" s="90" t="s">
        <v>9143</v>
      </c>
      <c r="D5751" s="90" t="s">
        <v>9150</v>
      </c>
    </row>
    <row r="5752" spans="1:4" s="176" customFormat="1" x14ac:dyDescent="0.3">
      <c r="A5752" s="89" t="s">
        <v>9141</v>
      </c>
      <c r="B5752" s="90" t="s">
        <v>9142</v>
      </c>
      <c r="C5752" s="90" t="s">
        <v>9143</v>
      </c>
      <c r="D5752" s="90" t="s">
        <v>9151</v>
      </c>
    </row>
    <row r="5753" spans="1:4" s="176" customFormat="1" x14ac:dyDescent="0.3">
      <c r="A5753" s="89" t="s">
        <v>9141</v>
      </c>
      <c r="B5753" s="90" t="s">
        <v>9142</v>
      </c>
      <c r="C5753" s="90" t="s">
        <v>9143</v>
      </c>
      <c r="D5753" s="90" t="s">
        <v>9152</v>
      </c>
    </row>
    <row r="5754" spans="1:4" s="176" customFormat="1" x14ac:dyDescent="0.3">
      <c r="A5754" s="89" t="s">
        <v>9141</v>
      </c>
      <c r="B5754" s="90" t="s">
        <v>9142</v>
      </c>
      <c r="C5754" s="90" t="s">
        <v>9143</v>
      </c>
      <c r="D5754" s="90" t="s">
        <v>9153</v>
      </c>
    </row>
    <row r="5755" spans="1:4" s="176" customFormat="1" x14ac:dyDescent="0.3">
      <c r="A5755" s="89" t="s">
        <v>9141</v>
      </c>
      <c r="B5755" s="90" t="s">
        <v>9142</v>
      </c>
      <c r="C5755" s="90" t="s">
        <v>9143</v>
      </c>
      <c r="D5755" s="90" t="s">
        <v>9154</v>
      </c>
    </row>
    <row r="5756" spans="1:4" s="176" customFormat="1" x14ac:dyDescent="0.3">
      <c r="A5756" s="89" t="s">
        <v>9141</v>
      </c>
      <c r="B5756" s="90" t="s">
        <v>9142</v>
      </c>
      <c r="C5756" s="90" t="s">
        <v>9143</v>
      </c>
      <c r="D5756" s="90" t="s">
        <v>9155</v>
      </c>
    </row>
    <row r="5757" spans="1:4" s="176" customFormat="1" x14ac:dyDescent="0.3">
      <c r="A5757" s="89" t="s">
        <v>9141</v>
      </c>
      <c r="B5757" s="90" t="s">
        <v>9142</v>
      </c>
      <c r="C5757" s="90" t="s">
        <v>9143</v>
      </c>
      <c r="D5757" s="90" t="s">
        <v>9156</v>
      </c>
    </row>
    <row r="5758" spans="1:4" s="176" customFormat="1" x14ac:dyDescent="0.3">
      <c r="A5758" s="89" t="s">
        <v>9141</v>
      </c>
      <c r="B5758" s="90" t="s">
        <v>9142</v>
      </c>
      <c r="C5758" s="90" t="s">
        <v>9143</v>
      </c>
      <c r="D5758" s="90" t="s">
        <v>9157</v>
      </c>
    </row>
    <row r="5759" spans="1:4" s="176" customFormat="1" x14ac:dyDescent="0.3">
      <c r="A5759" s="89" t="s">
        <v>9141</v>
      </c>
      <c r="B5759" s="90" t="s">
        <v>9142</v>
      </c>
      <c r="C5759" s="90" t="s">
        <v>9143</v>
      </c>
      <c r="D5759" s="90" t="s">
        <v>9158</v>
      </c>
    </row>
    <row r="5760" spans="1:4" s="176" customFormat="1" x14ac:dyDescent="0.3">
      <c r="A5760" s="89" t="s">
        <v>9141</v>
      </c>
      <c r="B5760" s="90" t="s">
        <v>9142</v>
      </c>
      <c r="C5760" s="90" t="s">
        <v>9143</v>
      </c>
      <c r="D5760" s="90" t="s">
        <v>9159</v>
      </c>
    </row>
    <row r="5761" spans="1:4" s="176" customFormat="1" x14ac:dyDescent="0.3">
      <c r="A5761" s="89" t="s">
        <v>9141</v>
      </c>
      <c r="B5761" s="90" t="s">
        <v>9142</v>
      </c>
      <c r="C5761" s="90" t="s">
        <v>9143</v>
      </c>
      <c r="D5761" s="90" t="s">
        <v>9160</v>
      </c>
    </row>
    <row r="5762" spans="1:4" s="176" customFormat="1" x14ac:dyDescent="0.3">
      <c r="A5762" s="89" t="s">
        <v>9141</v>
      </c>
      <c r="B5762" s="90" t="s">
        <v>9142</v>
      </c>
      <c r="C5762" s="90" t="s">
        <v>9143</v>
      </c>
      <c r="D5762" s="90" t="s">
        <v>6590</v>
      </c>
    </row>
    <row r="5763" spans="1:4" s="176" customFormat="1" x14ac:dyDescent="0.3">
      <c r="A5763" s="89" t="s">
        <v>9141</v>
      </c>
      <c r="B5763" s="90" t="s">
        <v>9142</v>
      </c>
      <c r="C5763" s="90" t="s">
        <v>9143</v>
      </c>
      <c r="D5763" s="90" t="s">
        <v>9161</v>
      </c>
    </row>
    <row r="5764" spans="1:4" s="176" customFormat="1" x14ac:dyDescent="0.3">
      <c r="A5764" s="89" t="s">
        <v>9141</v>
      </c>
      <c r="B5764" s="90" t="s">
        <v>9142</v>
      </c>
      <c r="C5764" s="90" t="s">
        <v>9143</v>
      </c>
      <c r="D5764" s="90" t="s">
        <v>9162</v>
      </c>
    </row>
    <row r="5765" spans="1:4" s="176" customFormat="1" x14ac:dyDescent="0.3">
      <c r="A5765" s="89" t="s">
        <v>9141</v>
      </c>
      <c r="B5765" s="90" t="s">
        <v>9142</v>
      </c>
      <c r="C5765" s="90" t="s">
        <v>9143</v>
      </c>
      <c r="D5765" s="90" t="s">
        <v>8644</v>
      </c>
    </row>
    <row r="5766" spans="1:4" s="176" customFormat="1" x14ac:dyDescent="0.3">
      <c r="A5766" s="89" t="s">
        <v>9141</v>
      </c>
      <c r="B5766" s="90" t="s">
        <v>9142</v>
      </c>
      <c r="C5766" s="90" t="s">
        <v>9143</v>
      </c>
      <c r="D5766" s="90" t="s">
        <v>9163</v>
      </c>
    </row>
    <row r="5767" spans="1:4" s="176" customFormat="1" x14ac:dyDescent="0.3">
      <c r="A5767" s="89" t="s">
        <v>9141</v>
      </c>
      <c r="B5767" s="90" t="s">
        <v>9142</v>
      </c>
      <c r="C5767" s="90" t="s">
        <v>9143</v>
      </c>
      <c r="D5767" s="90" t="s">
        <v>9164</v>
      </c>
    </row>
    <row r="5768" spans="1:4" s="176" customFormat="1" x14ac:dyDescent="0.3">
      <c r="A5768" s="89" t="s">
        <v>9141</v>
      </c>
      <c r="B5768" s="90" t="s">
        <v>9142</v>
      </c>
      <c r="C5768" s="90" t="s">
        <v>9143</v>
      </c>
      <c r="D5768" s="90" t="s">
        <v>7046</v>
      </c>
    </row>
    <row r="5769" spans="1:4" s="176" customFormat="1" x14ac:dyDescent="0.3">
      <c r="A5769" s="89" t="s">
        <v>9141</v>
      </c>
      <c r="B5769" s="90" t="s">
        <v>9142</v>
      </c>
      <c r="C5769" s="90" t="s">
        <v>9143</v>
      </c>
      <c r="D5769" s="90" t="s">
        <v>7964</v>
      </c>
    </row>
    <row r="5770" spans="1:4" s="176" customFormat="1" x14ac:dyDescent="0.3">
      <c r="A5770" s="89" t="s">
        <v>9141</v>
      </c>
      <c r="B5770" s="90" t="s">
        <v>9142</v>
      </c>
      <c r="C5770" s="90" t="s">
        <v>9143</v>
      </c>
      <c r="D5770" s="90" t="s">
        <v>9165</v>
      </c>
    </row>
    <row r="5771" spans="1:4" s="176" customFormat="1" x14ac:dyDescent="0.3">
      <c r="A5771" s="89" t="s">
        <v>9141</v>
      </c>
      <c r="B5771" s="90" t="s">
        <v>9142</v>
      </c>
      <c r="C5771" s="90" t="s">
        <v>9143</v>
      </c>
      <c r="D5771" s="90" t="s">
        <v>9166</v>
      </c>
    </row>
    <row r="5772" spans="1:4" s="176" customFormat="1" x14ac:dyDescent="0.3">
      <c r="A5772" s="89" t="s">
        <v>9141</v>
      </c>
      <c r="B5772" s="90" t="s">
        <v>9142</v>
      </c>
      <c r="C5772" s="90" t="s">
        <v>9143</v>
      </c>
      <c r="D5772" s="90" t="s">
        <v>9167</v>
      </c>
    </row>
    <row r="5773" spans="1:4" s="176" customFormat="1" x14ac:dyDescent="0.3">
      <c r="A5773" s="89" t="s">
        <v>9141</v>
      </c>
      <c r="B5773" s="90" t="s">
        <v>9142</v>
      </c>
      <c r="C5773" s="90" t="s">
        <v>9143</v>
      </c>
      <c r="D5773" s="90" t="s">
        <v>9168</v>
      </c>
    </row>
    <row r="5774" spans="1:4" s="176" customFormat="1" x14ac:dyDescent="0.3">
      <c r="A5774" s="89" t="s">
        <v>9141</v>
      </c>
      <c r="B5774" s="90" t="s">
        <v>9142</v>
      </c>
      <c r="C5774" s="90" t="s">
        <v>9169</v>
      </c>
      <c r="D5774" s="90" t="s">
        <v>9170</v>
      </c>
    </row>
    <row r="5775" spans="1:4" s="176" customFormat="1" x14ac:dyDescent="0.3">
      <c r="A5775" s="89" t="s">
        <v>9141</v>
      </c>
      <c r="B5775" s="90" t="s">
        <v>9142</v>
      </c>
      <c r="C5775" s="90" t="s">
        <v>9169</v>
      </c>
      <c r="D5775" s="90" t="s">
        <v>9171</v>
      </c>
    </row>
    <row r="5776" spans="1:4" s="176" customFormat="1" x14ac:dyDescent="0.3">
      <c r="A5776" s="89" t="s">
        <v>9141</v>
      </c>
      <c r="B5776" s="90" t="s">
        <v>9142</v>
      </c>
      <c r="C5776" s="90" t="s">
        <v>9169</v>
      </c>
      <c r="D5776" s="90" t="s">
        <v>9172</v>
      </c>
    </row>
    <row r="5777" spans="1:4" s="176" customFormat="1" x14ac:dyDescent="0.3">
      <c r="A5777" s="89" t="s">
        <v>9141</v>
      </c>
      <c r="B5777" s="90" t="s">
        <v>9142</v>
      </c>
      <c r="C5777" s="90" t="s">
        <v>9169</v>
      </c>
      <c r="D5777" s="90" t="s">
        <v>4358</v>
      </c>
    </row>
    <row r="5778" spans="1:4" s="176" customFormat="1" x14ac:dyDescent="0.3">
      <c r="A5778" s="89" t="s">
        <v>9141</v>
      </c>
      <c r="B5778" s="90" t="s">
        <v>9142</v>
      </c>
      <c r="C5778" s="90" t="s">
        <v>9169</v>
      </c>
      <c r="D5778" s="90" t="s">
        <v>9173</v>
      </c>
    </row>
    <row r="5779" spans="1:4" s="176" customFormat="1" x14ac:dyDescent="0.3">
      <c r="A5779" s="89" t="s">
        <v>9141</v>
      </c>
      <c r="B5779" s="90" t="s">
        <v>9142</v>
      </c>
      <c r="C5779" s="90" t="s">
        <v>9169</v>
      </c>
      <c r="D5779" s="90" t="s">
        <v>9174</v>
      </c>
    </row>
    <row r="5780" spans="1:4" s="176" customFormat="1" x14ac:dyDescent="0.3">
      <c r="A5780" s="89" t="s">
        <v>9141</v>
      </c>
      <c r="B5780" s="90" t="s">
        <v>9142</v>
      </c>
      <c r="C5780" s="90" t="s">
        <v>9169</v>
      </c>
      <c r="D5780" s="90" t="s">
        <v>9175</v>
      </c>
    </row>
    <row r="5781" spans="1:4" s="176" customFormat="1" x14ac:dyDescent="0.3">
      <c r="A5781" s="89" t="s">
        <v>9141</v>
      </c>
      <c r="B5781" s="90" t="s">
        <v>9142</v>
      </c>
      <c r="C5781" s="90" t="s">
        <v>9169</v>
      </c>
      <c r="D5781" s="90" t="s">
        <v>9176</v>
      </c>
    </row>
    <row r="5782" spans="1:4" s="176" customFormat="1" x14ac:dyDescent="0.3">
      <c r="A5782" s="89" t="s">
        <v>9141</v>
      </c>
      <c r="B5782" s="90" t="s">
        <v>9142</v>
      </c>
      <c r="C5782" s="90" t="s">
        <v>9169</v>
      </c>
      <c r="D5782" s="90" t="s">
        <v>9177</v>
      </c>
    </row>
    <row r="5783" spans="1:4" s="176" customFormat="1" x14ac:dyDescent="0.3">
      <c r="A5783" s="89" t="s">
        <v>9141</v>
      </c>
      <c r="B5783" s="90" t="s">
        <v>9142</v>
      </c>
      <c r="C5783" s="90" t="s">
        <v>9169</v>
      </c>
      <c r="D5783" s="90" t="s">
        <v>9178</v>
      </c>
    </row>
    <row r="5784" spans="1:4" s="176" customFormat="1" x14ac:dyDescent="0.3">
      <c r="A5784" s="89" t="s">
        <v>9141</v>
      </c>
      <c r="B5784" s="90" t="s">
        <v>9142</v>
      </c>
      <c r="C5784" s="90" t="s">
        <v>9169</v>
      </c>
      <c r="D5784" s="90" t="s">
        <v>5053</v>
      </c>
    </row>
    <row r="5785" spans="1:4" s="176" customFormat="1" x14ac:dyDescent="0.3">
      <c r="A5785" s="89" t="s">
        <v>9141</v>
      </c>
      <c r="B5785" s="90" t="s">
        <v>9142</v>
      </c>
      <c r="C5785" s="90" t="s">
        <v>9169</v>
      </c>
      <c r="D5785" s="90" t="s">
        <v>9179</v>
      </c>
    </row>
    <row r="5786" spans="1:4" s="176" customFormat="1" x14ac:dyDescent="0.3">
      <c r="A5786" s="89" t="s">
        <v>9141</v>
      </c>
      <c r="B5786" s="90" t="s">
        <v>9142</v>
      </c>
      <c r="C5786" s="90" t="s">
        <v>9169</v>
      </c>
      <c r="D5786" s="90" t="s">
        <v>9180</v>
      </c>
    </row>
    <row r="5787" spans="1:4" s="176" customFormat="1" x14ac:dyDescent="0.3">
      <c r="A5787" s="89" t="s">
        <v>9141</v>
      </c>
      <c r="B5787" s="90" t="s">
        <v>9142</v>
      </c>
      <c r="C5787" s="90" t="s">
        <v>9169</v>
      </c>
      <c r="D5787" s="90" t="s">
        <v>9181</v>
      </c>
    </row>
    <row r="5788" spans="1:4" s="176" customFormat="1" x14ac:dyDescent="0.3">
      <c r="A5788" s="89" t="s">
        <v>9141</v>
      </c>
      <c r="B5788" s="90" t="s">
        <v>9142</v>
      </c>
      <c r="C5788" s="90" t="s">
        <v>9169</v>
      </c>
      <c r="D5788" s="90" t="s">
        <v>9182</v>
      </c>
    </row>
    <row r="5789" spans="1:4" s="176" customFormat="1" x14ac:dyDescent="0.3">
      <c r="A5789" s="89" t="s">
        <v>9141</v>
      </c>
      <c r="B5789" s="90" t="s">
        <v>9142</v>
      </c>
      <c r="C5789" s="90" t="s">
        <v>9169</v>
      </c>
      <c r="D5789" s="90" t="s">
        <v>9183</v>
      </c>
    </row>
    <row r="5790" spans="1:4" s="176" customFormat="1" x14ac:dyDescent="0.3">
      <c r="A5790" s="89" t="s">
        <v>9141</v>
      </c>
      <c r="B5790" s="90" t="s">
        <v>9142</v>
      </c>
      <c r="C5790" s="90" t="s">
        <v>9169</v>
      </c>
      <c r="D5790" s="90" t="s">
        <v>9184</v>
      </c>
    </row>
    <row r="5791" spans="1:4" s="176" customFormat="1" x14ac:dyDescent="0.3">
      <c r="A5791" s="89" t="s">
        <v>9141</v>
      </c>
      <c r="B5791" s="90" t="s">
        <v>9142</v>
      </c>
      <c r="C5791" s="90" t="s">
        <v>9169</v>
      </c>
      <c r="D5791" s="90" t="s">
        <v>9185</v>
      </c>
    </row>
    <row r="5792" spans="1:4" s="176" customFormat="1" x14ac:dyDescent="0.3">
      <c r="A5792" s="89" t="s">
        <v>9141</v>
      </c>
      <c r="B5792" s="90" t="s">
        <v>9142</v>
      </c>
      <c r="C5792" s="90" t="s">
        <v>9169</v>
      </c>
      <c r="D5792" s="90" t="s">
        <v>9186</v>
      </c>
    </row>
    <row r="5793" spans="1:4" s="176" customFormat="1" x14ac:dyDescent="0.3">
      <c r="A5793" s="89" t="s">
        <v>9141</v>
      </c>
      <c r="B5793" s="90" t="s">
        <v>9142</v>
      </c>
      <c r="C5793" s="90" t="s">
        <v>9169</v>
      </c>
      <c r="D5793" s="90" t="s">
        <v>9187</v>
      </c>
    </row>
    <row r="5794" spans="1:4" s="176" customFormat="1" x14ac:dyDescent="0.3">
      <c r="A5794" s="89" t="s">
        <v>9141</v>
      </c>
      <c r="B5794" s="90" t="s">
        <v>9142</v>
      </c>
      <c r="C5794" s="90" t="s">
        <v>9169</v>
      </c>
      <c r="D5794" s="90" t="s">
        <v>9188</v>
      </c>
    </row>
    <row r="5795" spans="1:4" s="176" customFormat="1" x14ac:dyDescent="0.3">
      <c r="A5795" s="89" t="s">
        <v>9141</v>
      </c>
      <c r="B5795" s="90" t="s">
        <v>9142</v>
      </c>
      <c r="C5795" s="90" t="s">
        <v>9169</v>
      </c>
      <c r="D5795" s="90" t="s">
        <v>9189</v>
      </c>
    </row>
    <row r="5796" spans="1:4" s="176" customFormat="1" x14ac:dyDescent="0.3">
      <c r="A5796" s="89" t="s">
        <v>9141</v>
      </c>
      <c r="B5796" s="90" t="s">
        <v>9142</v>
      </c>
      <c r="C5796" s="90" t="s">
        <v>9169</v>
      </c>
      <c r="D5796" s="90" t="s">
        <v>9190</v>
      </c>
    </row>
    <row r="5797" spans="1:4" s="176" customFormat="1" x14ac:dyDescent="0.3">
      <c r="A5797" s="89" t="s">
        <v>9141</v>
      </c>
      <c r="B5797" s="90" t="s">
        <v>9142</v>
      </c>
      <c r="C5797" s="90" t="s">
        <v>9169</v>
      </c>
      <c r="D5797" s="90" t="s">
        <v>9191</v>
      </c>
    </row>
    <row r="5798" spans="1:4" s="176" customFormat="1" x14ac:dyDescent="0.3">
      <c r="A5798" s="89" t="s">
        <v>9141</v>
      </c>
      <c r="B5798" s="90" t="s">
        <v>9142</v>
      </c>
      <c r="C5798" s="90" t="s">
        <v>9169</v>
      </c>
      <c r="D5798" s="90" t="s">
        <v>9192</v>
      </c>
    </row>
    <row r="5799" spans="1:4" s="176" customFormat="1" x14ac:dyDescent="0.3">
      <c r="A5799" s="89" t="s">
        <v>9141</v>
      </c>
      <c r="B5799" s="90" t="s">
        <v>9142</v>
      </c>
      <c r="C5799" s="90" t="s">
        <v>9169</v>
      </c>
      <c r="D5799" s="90" t="s">
        <v>9193</v>
      </c>
    </row>
    <row r="5800" spans="1:4" s="176" customFormat="1" x14ac:dyDescent="0.3">
      <c r="A5800" s="89" t="s">
        <v>9141</v>
      </c>
      <c r="B5800" s="90" t="s">
        <v>9142</v>
      </c>
      <c r="C5800" s="90" t="s">
        <v>9169</v>
      </c>
      <c r="D5800" s="90" t="s">
        <v>9194</v>
      </c>
    </row>
    <row r="5801" spans="1:4" s="176" customFormat="1" x14ac:dyDescent="0.3">
      <c r="A5801" s="89" t="s">
        <v>9141</v>
      </c>
      <c r="B5801" s="90" t="s">
        <v>9142</v>
      </c>
      <c r="C5801" s="90" t="s">
        <v>9169</v>
      </c>
      <c r="D5801" s="90" t="s">
        <v>9195</v>
      </c>
    </row>
    <row r="5802" spans="1:4" s="176" customFormat="1" x14ac:dyDescent="0.3">
      <c r="A5802" s="89" t="s">
        <v>9141</v>
      </c>
      <c r="B5802" s="90" t="s">
        <v>9142</v>
      </c>
      <c r="C5802" s="90" t="s">
        <v>9169</v>
      </c>
      <c r="D5802" s="90" t="s">
        <v>9196</v>
      </c>
    </row>
    <row r="5803" spans="1:4" s="176" customFormat="1" x14ac:dyDescent="0.3">
      <c r="A5803" s="89" t="s">
        <v>9141</v>
      </c>
      <c r="B5803" s="90" t="s">
        <v>9142</v>
      </c>
      <c r="C5803" s="90" t="s">
        <v>9169</v>
      </c>
      <c r="D5803" s="90" t="s">
        <v>9197</v>
      </c>
    </row>
    <row r="5804" spans="1:4" s="176" customFormat="1" x14ac:dyDescent="0.3">
      <c r="A5804" s="89" t="s">
        <v>9141</v>
      </c>
      <c r="B5804" s="90" t="s">
        <v>9142</v>
      </c>
      <c r="C5804" s="90" t="s">
        <v>9169</v>
      </c>
      <c r="D5804" s="90" t="s">
        <v>9198</v>
      </c>
    </row>
    <row r="5805" spans="1:4" s="176" customFormat="1" x14ac:dyDescent="0.3">
      <c r="A5805" s="89" t="s">
        <v>9141</v>
      </c>
      <c r="B5805" s="90" t="s">
        <v>9142</v>
      </c>
      <c r="C5805" s="90" t="s">
        <v>9169</v>
      </c>
      <c r="D5805" s="90" t="s">
        <v>9199</v>
      </c>
    </row>
    <row r="5806" spans="1:4" s="176" customFormat="1" x14ac:dyDescent="0.3">
      <c r="A5806" s="89" t="s">
        <v>9141</v>
      </c>
      <c r="B5806" s="90" t="s">
        <v>9142</v>
      </c>
      <c r="C5806" s="90" t="s">
        <v>9169</v>
      </c>
      <c r="D5806" s="90" t="s">
        <v>6338</v>
      </c>
    </row>
    <row r="5807" spans="1:4" s="176" customFormat="1" x14ac:dyDescent="0.3">
      <c r="A5807" s="89" t="s">
        <v>9141</v>
      </c>
      <c r="B5807" s="90" t="s">
        <v>9142</v>
      </c>
      <c r="C5807" s="90" t="s">
        <v>9169</v>
      </c>
      <c r="D5807" s="90" t="s">
        <v>9200</v>
      </c>
    </row>
    <row r="5808" spans="1:4" s="176" customFormat="1" x14ac:dyDescent="0.3">
      <c r="A5808" s="89" t="s">
        <v>9141</v>
      </c>
      <c r="B5808" s="90" t="s">
        <v>9142</v>
      </c>
      <c r="C5808" s="90" t="s">
        <v>9169</v>
      </c>
      <c r="D5808" s="90" t="s">
        <v>9201</v>
      </c>
    </row>
    <row r="5809" spans="1:4" s="176" customFormat="1" x14ac:dyDescent="0.3">
      <c r="A5809" s="89" t="s">
        <v>9141</v>
      </c>
      <c r="B5809" s="90" t="s">
        <v>9142</v>
      </c>
      <c r="C5809" s="90" t="s">
        <v>9169</v>
      </c>
      <c r="D5809" s="90" t="s">
        <v>9202</v>
      </c>
    </row>
    <row r="5810" spans="1:4" s="176" customFormat="1" x14ac:dyDescent="0.3">
      <c r="A5810" s="89" t="s">
        <v>9141</v>
      </c>
      <c r="B5810" s="90" t="s">
        <v>9142</v>
      </c>
      <c r="C5810" s="90" t="s">
        <v>9169</v>
      </c>
      <c r="D5810" s="90" t="s">
        <v>9203</v>
      </c>
    </row>
    <row r="5811" spans="1:4" s="176" customFormat="1" x14ac:dyDescent="0.3">
      <c r="A5811" s="89" t="s">
        <v>9141</v>
      </c>
      <c r="B5811" s="90" t="s">
        <v>9142</v>
      </c>
      <c r="C5811" s="90" t="s">
        <v>9169</v>
      </c>
      <c r="D5811" s="90" t="s">
        <v>9130</v>
      </c>
    </row>
    <row r="5812" spans="1:4" s="176" customFormat="1" x14ac:dyDescent="0.3">
      <c r="A5812" s="89" t="s">
        <v>9141</v>
      </c>
      <c r="B5812" s="90" t="s">
        <v>9142</v>
      </c>
      <c r="C5812" s="90" t="s">
        <v>9169</v>
      </c>
      <c r="D5812" s="90" t="s">
        <v>9204</v>
      </c>
    </row>
    <row r="5813" spans="1:4" s="176" customFormat="1" x14ac:dyDescent="0.3">
      <c r="A5813" s="89" t="s">
        <v>9141</v>
      </c>
      <c r="B5813" s="90" t="s">
        <v>9142</v>
      </c>
      <c r="C5813" s="90" t="s">
        <v>9205</v>
      </c>
      <c r="D5813" s="90" t="s">
        <v>9206</v>
      </c>
    </row>
    <row r="5814" spans="1:4" s="176" customFormat="1" x14ac:dyDescent="0.3">
      <c r="A5814" s="89" t="s">
        <v>9141</v>
      </c>
      <c r="B5814" s="90" t="s">
        <v>9142</v>
      </c>
      <c r="C5814" s="90" t="s">
        <v>9205</v>
      </c>
      <c r="D5814" s="90" t="s">
        <v>9207</v>
      </c>
    </row>
    <row r="5815" spans="1:4" s="176" customFormat="1" x14ac:dyDescent="0.3">
      <c r="A5815" s="89" t="s">
        <v>9141</v>
      </c>
      <c r="B5815" s="90" t="s">
        <v>9142</v>
      </c>
      <c r="C5815" s="90" t="s">
        <v>9205</v>
      </c>
      <c r="D5815" s="90" t="s">
        <v>4340</v>
      </c>
    </row>
    <row r="5816" spans="1:4" s="176" customFormat="1" x14ac:dyDescent="0.3">
      <c r="A5816" s="89" t="s">
        <v>9141</v>
      </c>
      <c r="B5816" s="90" t="s">
        <v>9142</v>
      </c>
      <c r="C5816" s="90" t="s">
        <v>9205</v>
      </c>
      <c r="D5816" s="90" t="s">
        <v>9208</v>
      </c>
    </row>
    <row r="5817" spans="1:4" s="176" customFormat="1" x14ac:dyDescent="0.3">
      <c r="A5817" s="89" t="s">
        <v>9141</v>
      </c>
      <c r="B5817" s="90" t="s">
        <v>9142</v>
      </c>
      <c r="C5817" s="90" t="s">
        <v>9205</v>
      </c>
      <c r="D5817" s="90" t="s">
        <v>9209</v>
      </c>
    </row>
    <row r="5818" spans="1:4" s="176" customFormat="1" x14ac:dyDescent="0.3">
      <c r="A5818" s="89" t="s">
        <v>9141</v>
      </c>
      <c r="B5818" s="90" t="s">
        <v>9142</v>
      </c>
      <c r="C5818" s="90" t="s">
        <v>9205</v>
      </c>
      <c r="D5818" s="90" t="s">
        <v>9210</v>
      </c>
    </row>
    <row r="5819" spans="1:4" s="176" customFormat="1" x14ac:dyDescent="0.3">
      <c r="A5819" s="89" t="s">
        <v>9141</v>
      </c>
      <c r="B5819" s="90" t="s">
        <v>9142</v>
      </c>
      <c r="C5819" s="90" t="s">
        <v>9205</v>
      </c>
      <c r="D5819" s="90" t="s">
        <v>9211</v>
      </c>
    </row>
    <row r="5820" spans="1:4" s="176" customFormat="1" x14ac:dyDescent="0.3">
      <c r="A5820" s="89" t="s">
        <v>9141</v>
      </c>
      <c r="B5820" s="90" t="s">
        <v>9142</v>
      </c>
      <c r="C5820" s="90" t="s">
        <v>9205</v>
      </c>
      <c r="D5820" s="90" t="s">
        <v>9212</v>
      </c>
    </row>
    <row r="5821" spans="1:4" s="176" customFormat="1" x14ac:dyDescent="0.3">
      <c r="A5821" s="89" t="s">
        <v>9141</v>
      </c>
      <c r="B5821" s="90" t="s">
        <v>9142</v>
      </c>
      <c r="C5821" s="90" t="s">
        <v>9205</v>
      </c>
      <c r="D5821" s="90" t="s">
        <v>9213</v>
      </c>
    </row>
    <row r="5822" spans="1:4" s="176" customFormat="1" x14ac:dyDescent="0.3">
      <c r="A5822" s="89" t="s">
        <v>9141</v>
      </c>
      <c r="B5822" s="90" t="s">
        <v>9142</v>
      </c>
      <c r="C5822" s="90" t="s">
        <v>9214</v>
      </c>
      <c r="D5822" s="90" t="s">
        <v>9215</v>
      </c>
    </row>
    <row r="5823" spans="1:4" s="176" customFormat="1" x14ac:dyDescent="0.3">
      <c r="A5823" s="89" t="s">
        <v>9141</v>
      </c>
      <c r="B5823" s="90" t="s">
        <v>9142</v>
      </c>
      <c r="C5823" s="90" t="s">
        <v>9214</v>
      </c>
      <c r="D5823" s="90" t="s">
        <v>9216</v>
      </c>
    </row>
    <row r="5824" spans="1:4" s="176" customFormat="1" x14ac:dyDescent="0.3">
      <c r="A5824" s="89" t="s">
        <v>9141</v>
      </c>
      <c r="B5824" s="90" t="s">
        <v>9142</v>
      </c>
      <c r="C5824" s="90" t="s">
        <v>9214</v>
      </c>
      <c r="D5824" s="90" t="s">
        <v>9217</v>
      </c>
    </row>
    <row r="5825" spans="1:4" s="176" customFormat="1" x14ac:dyDescent="0.3">
      <c r="A5825" s="89" t="s">
        <v>9141</v>
      </c>
      <c r="B5825" s="90" t="s">
        <v>9142</v>
      </c>
      <c r="C5825" s="90" t="s">
        <v>9214</v>
      </c>
      <c r="D5825" s="90" t="s">
        <v>9218</v>
      </c>
    </row>
    <row r="5826" spans="1:4" s="176" customFormat="1" x14ac:dyDescent="0.3">
      <c r="A5826" s="89" t="s">
        <v>9141</v>
      </c>
      <c r="B5826" s="90" t="s">
        <v>9142</v>
      </c>
      <c r="C5826" s="90" t="s">
        <v>9214</v>
      </c>
      <c r="D5826" s="90" t="s">
        <v>9219</v>
      </c>
    </row>
    <row r="5827" spans="1:4" s="176" customFormat="1" x14ac:dyDescent="0.3">
      <c r="A5827" s="89" t="s">
        <v>9141</v>
      </c>
      <c r="B5827" s="90" t="s">
        <v>9142</v>
      </c>
      <c r="C5827" s="90" t="s">
        <v>9214</v>
      </c>
      <c r="D5827" s="90" t="s">
        <v>9220</v>
      </c>
    </row>
    <row r="5828" spans="1:4" s="176" customFormat="1" x14ac:dyDescent="0.3">
      <c r="A5828" s="89" t="s">
        <v>9141</v>
      </c>
      <c r="B5828" s="90" t="s">
        <v>9142</v>
      </c>
      <c r="C5828" s="90" t="s">
        <v>9214</v>
      </c>
      <c r="D5828" s="90" t="s">
        <v>9221</v>
      </c>
    </row>
    <row r="5829" spans="1:4" s="176" customFormat="1" x14ac:dyDescent="0.3">
      <c r="A5829" s="89" t="s">
        <v>9141</v>
      </c>
      <c r="B5829" s="90" t="s">
        <v>9142</v>
      </c>
      <c r="C5829" s="90" t="s">
        <v>9214</v>
      </c>
      <c r="D5829" s="90" t="s">
        <v>9222</v>
      </c>
    </row>
    <row r="5830" spans="1:4" s="176" customFormat="1" x14ac:dyDescent="0.3">
      <c r="A5830" s="89" t="s">
        <v>9141</v>
      </c>
      <c r="B5830" s="90" t="s">
        <v>9142</v>
      </c>
      <c r="C5830" s="90" t="s">
        <v>9214</v>
      </c>
      <c r="D5830" s="90" t="s">
        <v>9223</v>
      </c>
    </row>
    <row r="5831" spans="1:4" s="176" customFormat="1" x14ac:dyDescent="0.3">
      <c r="A5831" s="89" t="s">
        <v>9141</v>
      </c>
      <c r="B5831" s="90" t="s">
        <v>9142</v>
      </c>
      <c r="C5831" s="90" t="s">
        <v>9214</v>
      </c>
      <c r="D5831" s="90" t="s">
        <v>9224</v>
      </c>
    </row>
    <row r="5832" spans="1:4" s="176" customFormat="1" x14ac:dyDescent="0.3">
      <c r="A5832" s="89" t="s">
        <v>9141</v>
      </c>
      <c r="B5832" s="90" t="s">
        <v>9142</v>
      </c>
      <c r="C5832" s="90" t="s">
        <v>9214</v>
      </c>
      <c r="D5832" s="90" t="s">
        <v>9225</v>
      </c>
    </row>
    <row r="5833" spans="1:4" s="176" customFormat="1" x14ac:dyDescent="0.3">
      <c r="A5833" s="89" t="s">
        <v>9141</v>
      </c>
      <c r="B5833" s="90" t="s">
        <v>9142</v>
      </c>
      <c r="C5833" s="90" t="s">
        <v>9214</v>
      </c>
      <c r="D5833" s="90" t="s">
        <v>9226</v>
      </c>
    </row>
    <row r="5834" spans="1:4" s="176" customFormat="1" x14ac:dyDescent="0.3">
      <c r="A5834" s="89" t="s">
        <v>9141</v>
      </c>
      <c r="B5834" s="90" t="s">
        <v>9142</v>
      </c>
      <c r="C5834" s="90" t="s">
        <v>9214</v>
      </c>
      <c r="D5834" s="90" t="s">
        <v>9227</v>
      </c>
    </row>
    <row r="5835" spans="1:4" s="176" customFormat="1" x14ac:dyDescent="0.3">
      <c r="A5835" s="89" t="s">
        <v>9141</v>
      </c>
      <c r="B5835" s="90" t="s">
        <v>9142</v>
      </c>
      <c r="C5835" s="90" t="s">
        <v>9214</v>
      </c>
      <c r="D5835" s="90" t="s">
        <v>9228</v>
      </c>
    </row>
    <row r="5836" spans="1:4" s="176" customFormat="1" x14ac:dyDescent="0.3">
      <c r="A5836" s="89" t="s">
        <v>9141</v>
      </c>
      <c r="B5836" s="90" t="s">
        <v>9142</v>
      </c>
      <c r="C5836" s="90" t="s">
        <v>9214</v>
      </c>
      <c r="D5836" s="90" t="s">
        <v>9229</v>
      </c>
    </row>
    <row r="5837" spans="1:4" s="176" customFormat="1" x14ac:dyDescent="0.3">
      <c r="A5837" s="89" t="s">
        <v>9141</v>
      </c>
      <c r="B5837" s="90" t="s">
        <v>9142</v>
      </c>
      <c r="C5837" s="90" t="s">
        <v>9214</v>
      </c>
      <c r="D5837" s="90" t="s">
        <v>9230</v>
      </c>
    </row>
    <row r="5838" spans="1:4" s="176" customFormat="1" x14ac:dyDescent="0.3">
      <c r="A5838" s="89" t="s">
        <v>9141</v>
      </c>
      <c r="B5838" s="90" t="s">
        <v>9142</v>
      </c>
      <c r="C5838" s="90" t="s">
        <v>9214</v>
      </c>
      <c r="D5838" s="90" t="s">
        <v>9214</v>
      </c>
    </row>
    <row r="5839" spans="1:4" s="176" customFormat="1" x14ac:dyDescent="0.3">
      <c r="A5839" s="89" t="s">
        <v>9141</v>
      </c>
      <c r="B5839" s="90" t="s">
        <v>9142</v>
      </c>
      <c r="C5839" s="90" t="s">
        <v>9214</v>
      </c>
      <c r="D5839" s="90" t="s">
        <v>9231</v>
      </c>
    </row>
    <row r="5840" spans="1:4" s="176" customFormat="1" x14ac:dyDescent="0.3">
      <c r="A5840" s="89" t="s">
        <v>9141</v>
      </c>
      <c r="B5840" s="90" t="s">
        <v>9142</v>
      </c>
      <c r="C5840" s="90" t="s">
        <v>9214</v>
      </c>
      <c r="D5840" s="90" t="s">
        <v>5996</v>
      </c>
    </row>
    <row r="5841" spans="1:4" s="176" customFormat="1" x14ac:dyDescent="0.3">
      <c r="A5841" s="89" t="s">
        <v>9141</v>
      </c>
      <c r="B5841" s="90" t="s">
        <v>9142</v>
      </c>
      <c r="C5841" s="90" t="s">
        <v>9214</v>
      </c>
      <c r="D5841" s="90" t="s">
        <v>4631</v>
      </c>
    </row>
    <row r="5842" spans="1:4" s="176" customFormat="1" x14ac:dyDescent="0.3">
      <c r="A5842" s="89" t="s">
        <v>9141</v>
      </c>
      <c r="B5842" s="90" t="s">
        <v>9142</v>
      </c>
      <c r="C5842" s="90" t="s">
        <v>9214</v>
      </c>
      <c r="D5842" s="90" t="s">
        <v>9232</v>
      </c>
    </row>
    <row r="5843" spans="1:4" s="176" customFormat="1" x14ac:dyDescent="0.3">
      <c r="A5843" s="89" t="s">
        <v>9141</v>
      </c>
      <c r="B5843" s="90" t="s">
        <v>9142</v>
      </c>
      <c r="C5843" s="90" t="s">
        <v>9214</v>
      </c>
      <c r="D5843" s="90" t="s">
        <v>9233</v>
      </c>
    </row>
    <row r="5844" spans="1:4" s="176" customFormat="1" x14ac:dyDescent="0.3">
      <c r="A5844" s="89" t="s">
        <v>9141</v>
      </c>
      <c r="B5844" s="90" t="s">
        <v>9142</v>
      </c>
      <c r="C5844" s="90" t="s">
        <v>9214</v>
      </c>
      <c r="D5844" s="90" t="s">
        <v>9234</v>
      </c>
    </row>
    <row r="5845" spans="1:4" s="176" customFormat="1" x14ac:dyDescent="0.3">
      <c r="A5845" s="89" t="s">
        <v>9141</v>
      </c>
      <c r="B5845" s="90" t="s">
        <v>9142</v>
      </c>
      <c r="C5845" s="90" t="s">
        <v>9214</v>
      </c>
      <c r="D5845" s="90" t="s">
        <v>9235</v>
      </c>
    </row>
    <row r="5846" spans="1:4" s="176" customFormat="1" x14ac:dyDescent="0.3">
      <c r="A5846" s="89" t="s">
        <v>9141</v>
      </c>
      <c r="B5846" s="90" t="s">
        <v>9142</v>
      </c>
      <c r="C5846" s="90" t="s">
        <v>9214</v>
      </c>
      <c r="D5846" s="90" t="s">
        <v>9236</v>
      </c>
    </row>
    <row r="5847" spans="1:4" s="176" customFormat="1" x14ac:dyDescent="0.3">
      <c r="A5847" s="89" t="s">
        <v>9141</v>
      </c>
      <c r="B5847" s="90" t="s">
        <v>9142</v>
      </c>
      <c r="C5847" s="90" t="s">
        <v>9214</v>
      </c>
      <c r="D5847" s="90" t="s">
        <v>9237</v>
      </c>
    </row>
    <row r="5848" spans="1:4" s="176" customFormat="1" x14ac:dyDescent="0.3">
      <c r="A5848" s="89" t="s">
        <v>9141</v>
      </c>
      <c r="B5848" s="90" t="s">
        <v>9142</v>
      </c>
      <c r="C5848" s="90" t="s">
        <v>9214</v>
      </c>
      <c r="D5848" s="90" t="s">
        <v>9238</v>
      </c>
    </row>
    <row r="5849" spans="1:4" s="176" customFormat="1" x14ac:dyDescent="0.3">
      <c r="A5849" s="89" t="s">
        <v>9141</v>
      </c>
      <c r="B5849" s="90" t="s">
        <v>9142</v>
      </c>
      <c r="C5849" s="90" t="s">
        <v>9214</v>
      </c>
      <c r="D5849" s="90" t="s">
        <v>9239</v>
      </c>
    </row>
    <row r="5850" spans="1:4" s="176" customFormat="1" x14ac:dyDescent="0.3">
      <c r="A5850" s="89" t="s">
        <v>9141</v>
      </c>
      <c r="B5850" s="90" t="s">
        <v>9142</v>
      </c>
      <c r="C5850" s="90" t="s">
        <v>9214</v>
      </c>
      <c r="D5850" s="90" t="s">
        <v>9240</v>
      </c>
    </row>
    <row r="5851" spans="1:4" s="176" customFormat="1" x14ac:dyDescent="0.3">
      <c r="A5851" s="89" t="s">
        <v>9141</v>
      </c>
      <c r="B5851" s="90" t="s">
        <v>9142</v>
      </c>
      <c r="C5851" s="90" t="s">
        <v>9214</v>
      </c>
      <c r="D5851" s="90" t="s">
        <v>9241</v>
      </c>
    </row>
    <row r="5852" spans="1:4" s="176" customFormat="1" x14ac:dyDescent="0.3">
      <c r="A5852" s="89" t="s">
        <v>9141</v>
      </c>
      <c r="B5852" s="90" t="s">
        <v>9142</v>
      </c>
      <c r="C5852" s="90" t="s">
        <v>9214</v>
      </c>
      <c r="D5852" s="90" t="s">
        <v>9242</v>
      </c>
    </row>
    <row r="5853" spans="1:4" s="176" customFormat="1" x14ac:dyDescent="0.3">
      <c r="A5853" s="89" t="s">
        <v>9141</v>
      </c>
      <c r="B5853" s="90" t="s">
        <v>9142</v>
      </c>
      <c r="C5853" s="90" t="s">
        <v>9214</v>
      </c>
      <c r="D5853" s="90" t="s">
        <v>9243</v>
      </c>
    </row>
    <row r="5854" spans="1:4" s="176" customFormat="1" x14ac:dyDescent="0.3">
      <c r="A5854" s="89" t="s">
        <v>9141</v>
      </c>
      <c r="B5854" s="90" t="s">
        <v>9142</v>
      </c>
      <c r="C5854" s="90" t="s">
        <v>9214</v>
      </c>
      <c r="D5854" s="90" t="s">
        <v>9244</v>
      </c>
    </row>
    <row r="5855" spans="1:4" s="176" customFormat="1" x14ac:dyDescent="0.3">
      <c r="A5855" s="89" t="s">
        <v>9141</v>
      </c>
      <c r="B5855" s="90" t="s">
        <v>9142</v>
      </c>
      <c r="C5855" s="90" t="s">
        <v>9214</v>
      </c>
      <c r="D5855" s="90" t="s">
        <v>9245</v>
      </c>
    </row>
    <row r="5856" spans="1:4" s="176" customFormat="1" x14ac:dyDescent="0.3">
      <c r="A5856" s="89" t="s">
        <v>9141</v>
      </c>
      <c r="B5856" s="90" t="s">
        <v>9142</v>
      </c>
      <c r="C5856" s="90" t="s">
        <v>9214</v>
      </c>
      <c r="D5856" s="90" t="s">
        <v>9246</v>
      </c>
    </row>
    <row r="5857" spans="1:4" s="176" customFormat="1" x14ac:dyDescent="0.3">
      <c r="A5857" s="89" t="s">
        <v>9141</v>
      </c>
      <c r="B5857" s="90" t="s">
        <v>9142</v>
      </c>
      <c r="C5857" s="90" t="s">
        <v>9247</v>
      </c>
      <c r="D5857" s="90" t="s">
        <v>9248</v>
      </c>
    </row>
    <row r="5858" spans="1:4" s="176" customFormat="1" x14ac:dyDescent="0.3">
      <c r="A5858" s="89" t="s">
        <v>9141</v>
      </c>
      <c r="B5858" s="90" t="s">
        <v>9142</v>
      </c>
      <c r="C5858" s="90" t="s">
        <v>9247</v>
      </c>
      <c r="D5858" s="90" t="s">
        <v>9249</v>
      </c>
    </row>
    <row r="5859" spans="1:4" s="176" customFormat="1" x14ac:dyDescent="0.3">
      <c r="A5859" s="89" t="s">
        <v>9141</v>
      </c>
      <c r="B5859" s="90" t="s">
        <v>9142</v>
      </c>
      <c r="C5859" s="90" t="s">
        <v>9247</v>
      </c>
      <c r="D5859" s="90" t="s">
        <v>9250</v>
      </c>
    </row>
    <row r="5860" spans="1:4" s="176" customFormat="1" x14ac:dyDescent="0.3">
      <c r="A5860" s="89" t="s">
        <v>9141</v>
      </c>
      <c r="B5860" s="90" t="s">
        <v>9142</v>
      </c>
      <c r="C5860" s="90" t="s">
        <v>9247</v>
      </c>
      <c r="D5860" s="90" t="s">
        <v>9251</v>
      </c>
    </row>
    <row r="5861" spans="1:4" s="176" customFormat="1" x14ac:dyDescent="0.3">
      <c r="A5861" s="89" t="s">
        <v>9141</v>
      </c>
      <c r="B5861" s="90" t="s">
        <v>9142</v>
      </c>
      <c r="C5861" s="90" t="s">
        <v>9247</v>
      </c>
      <c r="D5861" s="90" t="s">
        <v>9252</v>
      </c>
    </row>
    <row r="5862" spans="1:4" s="176" customFormat="1" x14ac:dyDescent="0.3">
      <c r="A5862" s="89" t="s">
        <v>9141</v>
      </c>
      <c r="B5862" s="90" t="s">
        <v>9142</v>
      </c>
      <c r="C5862" s="90" t="s">
        <v>9247</v>
      </c>
      <c r="D5862" s="90" t="s">
        <v>5736</v>
      </c>
    </row>
    <row r="5863" spans="1:4" s="176" customFormat="1" x14ac:dyDescent="0.3">
      <c r="A5863" s="89" t="s">
        <v>9141</v>
      </c>
      <c r="B5863" s="90" t="s">
        <v>9142</v>
      </c>
      <c r="C5863" s="90" t="s">
        <v>9247</v>
      </c>
      <c r="D5863" s="90" t="s">
        <v>9253</v>
      </c>
    </row>
    <row r="5864" spans="1:4" s="176" customFormat="1" x14ac:dyDescent="0.3">
      <c r="A5864" s="89" t="s">
        <v>9141</v>
      </c>
      <c r="B5864" s="90" t="s">
        <v>9142</v>
      </c>
      <c r="C5864" s="90" t="s">
        <v>9247</v>
      </c>
      <c r="D5864" s="90" t="s">
        <v>9254</v>
      </c>
    </row>
    <row r="5865" spans="1:4" s="176" customFormat="1" x14ac:dyDescent="0.3">
      <c r="A5865" s="89" t="s">
        <v>9141</v>
      </c>
      <c r="B5865" s="90" t="s">
        <v>9142</v>
      </c>
      <c r="C5865" s="90" t="s">
        <v>9247</v>
      </c>
      <c r="D5865" s="90" t="s">
        <v>6140</v>
      </c>
    </row>
    <row r="5866" spans="1:4" s="176" customFormat="1" x14ac:dyDescent="0.3">
      <c r="A5866" s="89" t="s">
        <v>9141</v>
      </c>
      <c r="B5866" s="90" t="s">
        <v>9142</v>
      </c>
      <c r="C5866" s="90" t="s">
        <v>9247</v>
      </c>
      <c r="D5866" s="90" t="s">
        <v>9255</v>
      </c>
    </row>
    <row r="5867" spans="1:4" s="176" customFormat="1" x14ac:dyDescent="0.3">
      <c r="A5867" s="89" t="s">
        <v>9141</v>
      </c>
      <c r="B5867" s="90" t="s">
        <v>9142</v>
      </c>
      <c r="C5867" s="90" t="s">
        <v>9247</v>
      </c>
      <c r="D5867" s="90" t="s">
        <v>9256</v>
      </c>
    </row>
    <row r="5868" spans="1:4" s="176" customFormat="1" x14ac:dyDescent="0.3">
      <c r="A5868" s="89" t="s">
        <v>9141</v>
      </c>
      <c r="B5868" s="90" t="s">
        <v>9142</v>
      </c>
      <c r="C5868" s="90" t="s">
        <v>9247</v>
      </c>
      <c r="D5868" s="90" t="s">
        <v>9257</v>
      </c>
    </row>
    <row r="5869" spans="1:4" s="176" customFormat="1" x14ac:dyDescent="0.3">
      <c r="A5869" s="89" t="s">
        <v>9141</v>
      </c>
      <c r="B5869" s="90" t="s">
        <v>9142</v>
      </c>
      <c r="C5869" s="90" t="s">
        <v>9247</v>
      </c>
      <c r="D5869" s="90" t="s">
        <v>9258</v>
      </c>
    </row>
    <row r="5870" spans="1:4" s="176" customFormat="1" x14ac:dyDescent="0.3">
      <c r="A5870" s="89" t="s">
        <v>9141</v>
      </c>
      <c r="B5870" s="90" t="s">
        <v>9142</v>
      </c>
      <c r="C5870" s="90" t="s">
        <v>9247</v>
      </c>
      <c r="D5870" s="90" t="s">
        <v>9259</v>
      </c>
    </row>
    <row r="5871" spans="1:4" s="176" customFormat="1" x14ac:dyDescent="0.3">
      <c r="A5871" s="89" t="s">
        <v>9141</v>
      </c>
      <c r="B5871" s="90" t="s">
        <v>9142</v>
      </c>
      <c r="C5871" s="90" t="s">
        <v>9247</v>
      </c>
      <c r="D5871" s="90" t="s">
        <v>9260</v>
      </c>
    </row>
    <row r="5872" spans="1:4" s="176" customFormat="1" x14ac:dyDescent="0.3">
      <c r="A5872" s="89" t="s">
        <v>9141</v>
      </c>
      <c r="B5872" s="90" t="s">
        <v>9142</v>
      </c>
      <c r="C5872" s="90" t="s">
        <v>9247</v>
      </c>
      <c r="D5872" s="90" t="s">
        <v>9261</v>
      </c>
    </row>
    <row r="5873" spans="1:4" s="176" customFormat="1" x14ac:dyDescent="0.3">
      <c r="A5873" s="89" t="s">
        <v>9141</v>
      </c>
      <c r="B5873" s="90" t="s">
        <v>9142</v>
      </c>
      <c r="C5873" s="90" t="s">
        <v>9247</v>
      </c>
      <c r="D5873" s="90" t="s">
        <v>9262</v>
      </c>
    </row>
    <row r="5874" spans="1:4" s="176" customFormat="1" x14ac:dyDescent="0.3">
      <c r="A5874" s="89" t="s">
        <v>9141</v>
      </c>
      <c r="B5874" s="90" t="s">
        <v>9142</v>
      </c>
      <c r="C5874" s="90" t="s">
        <v>9247</v>
      </c>
      <c r="D5874" s="90" t="s">
        <v>9263</v>
      </c>
    </row>
    <row r="5875" spans="1:4" s="176" customFormat="1" x14ac:dyDescent="0.3">
      <c r="A5875" s="89" t="s">
        <v>9141</v>
      </c>
      <c r="B5875" s="90" t="s">
        <v>9142</v>
      </c>
      <c r="C5875" s="90" t="s">
        <v>9247</v>
      </c>
      <c r="D5875" s="90" t="s">
        <v>9264</v>
      </c>
    </row>
    <row r="5876" spans="1:4" s="176" customFormat="1" x14ac:dyDescent="0.3">
      <c r="A5876" s="89" t="s">
        <v>9141</v>
      </c>
      <c r="B5876" s="90" t="s">
        <v>9142</v>
      </c>
      <c r="C5876" s="90" t="s">
        <v>9247</v>
      </c>
      <c r="D5876" s="90" t="s">
        <v>9265</v>
      </c>
    </row>
    <row r="5877" spans="1:4" s="176" customFormat="1" x14ac:dyDescent="0.3">
      <c r="A5877" s="89" t="s">
        <v>9141</v>
      </c>
      <c r="B5877" s="90" t="s">
        <v>9142</v>
      </c>
      <c r="C5877" s="90" t="s">
        <v>9247</v>
      </c>
      <c r="D5877" s="90" t="s">
        <v>9266</v>
      </c>
    </row>
    <row r="5878" spans="1:4" s="176" customFormat="1" x14ac:dyDescent="0.3">
      <c r="A5878" s="89" t="s">
        <v>9141</v>
      </c>
      <c r="B5878" s="90" t="s">
        <v>9142</v>
      </c>
      <c r="C5878" s="90" t="s">
        <v>9247</v>
      </c>
      <c r="D5878" s="90" t="s">
        <v>9267</v>
      </c>
    </row>
    <row r="5879" spans="1:4" s="176" customFormat="1" x14ac:dyDescent="0.3">
      <c r="A5879" s="89" t="s">
        <v>9141</v>
      </c>
      <c r="B5879" s="90" t="s">
        <v>9142</v>
      </c>
      <c r="C5879" s="90" t="s">
        <v>9247</v>
      </c>
      <c r="D5879" s="90" t="s">
        <v>9268</v>
      </c>
    </row>
    <row r="5880" spans="1:4" s="176" customFormat="1" x14ac:dyDescent="0.3">
      <c r="A5880" s="89" t="s">
        <v>9141</v>
      </c>
      <c r="B5880" s="90" t="s">
        <v>9142</v>
      </c>
      <c r="C5880" s="90" t="s">
        <v>9247</v>
      </c>
      <c r="D5880" s="90" t="s">
        <v>9269</v>
      </c>
    </row>
    <row r="5881" spans="1:4" s="176" customFormat="1" x14ac:dyDescent="0.3">
      <c r="A5881" s="89" t="s">
        <v>9141</v>
      </c>
      <c r="B5881" s="90" t="s">
        <v>9142</v>
      </c>
      <c r="C5881" s="90" t="s">
        <v>9247</v>
      </c>
      <c r="D5881" s="90" t="s">
        <v>9270</v>
      </c>
    </row>
    <row r="5882" spans="1:4" s="176" customFormat="1" x14ac:dyDescent="0.3">
      <c r="A5882" s="89" t="s">
        <v>9141</v>
      </c>
      <c r="B5882" s="90" t="s">
        <v>9142</v>
      </c>
      <c r="C5882" s="90" t="s">
        <v>9247</v>
      </c>
      <c r="D5882" s="90" t="s">
        <v>9271</v>
      </c>
    </row>
    <row r="5883" spans="1:4" s="176" customFormat="1" x14ac:dyDescent="0.3">
      <c r="A5883" s="89" t="s">
        <v>9141</v>
      </c>
      <c r="B5883" s="90" t="s">
        <v>9142</v>
      </c>
      <c r="C5883" s="90" t="s">
        <v>9247</v>
      </c>
      <c r="D5883" s="90" t="s">
        <v>9272</v>
      </c>
    </row>
    <row r="5884" spans="1:4" s="176" customFormat="1" x14ac:dyDescent="0.3">
      <c r="A5884" s="89" t="s">
        <v>9141</v>
      </c>
      <c r="B5884" s="90" t="s">
        <v>9142</v>
      </c>
      <c r="C5884" s="90" t="s">
        <v>9247</v>
      </c>
      <c r="D5884" s="90" t="s">
        <v>9273</v>
      </c>
    </row>
    <row r="5885" spans="1:4" s="176" customFormat="1" x14ac:dyDescent="0.3">
      <c r="A5885" s="89" t="s">
        <v>9141</v>
      </c>
      <c r="B5885" s="90" t="s">
        <v>9142</v>
      </c>
      <c r="C5885" s="90" t="s">
        <v>9247</v>
      </c>
      <c r="D5885" s="90" t="s">
        <v>9274</v>
      </c>
    </row>
    <row r="5886" spans="1:4" s="176" customFormat="1" x14ac:dyDescent="0.3">
      <c r="A5886" s="89" t="s">
        <v>9141</v>
      </c>
      <c r="B5886" s="90" t="s">
        <v>9142</v>
      </c>
      <c r="C5886" s="90" t="s">
        <v>9247</v>
      </c>
      <c r="D5886" s="90" t="s">
        <v>9275</v>
      </c>
    </row>
    <row r="5887" spans="1:4" s="176" customFormat="1" x14ac:dyDescent="0.3">
      <c r="A5887" s="89" t="s">
        <v>9141</v>
      </c>
      <c r="B5887" s="90" t="s">
        <v>9142</v>
      </c>
      <c r="C5887" s="90" t="s">
        <v>9247</v>
      </c>
      <c r="D5887" s="90" t="s">
        <v>9276</v>
      </c>
    </row>
    <row r="5888" spans="1:4" s="176" customFormat="1" x14ac:dyDescent="0.3">
      <c r="A5888" s="89" t="s">
        <v>9141</v>
      </c>
      <c r="B5888" s="90" t="s">
        <v>9142</v>
      </c>
      <c r="C5888" s="90" t="s">
        <v>9247</v>
      </c>
      <c r="D5888" s="90" t="s">
        <v>7901</v>
      </c>
    </row>
    <row r="5889" spans="1:4" s="176" customFormat="1" x14ac:dyDescent="0.3">
      <c r="A5889" s="89" t="s">
        <v>9141</v>
      </c>
      <c r="B5889" s="90" t="s">
        <v>9142</v>
      </c>
      <c r="C5889" s="90" t="s">
        <v>9247</v>
      </c>
      <c r="D5889" s="90" t="s">
        <v>9277</v>
      </c>
    </row>
    <row r="5890" spans="1:4" s="176" customFormat="1" x14ac:dyDescent="0.3">
      <c r="A5890" s="89" t="s">
        <v>9141</v>
      </c>
      <c r="B5890" s="90" t="s">
        <v>9142</v>
      </c>
      <c r="C5890" s="90" t="s">
        <v>9247</v>
      </c>
      <c r="D5890" s="90" t="s">
        <v>9278</v>
      </c>
    </row>
    <row r="5891" spans="1:4" s="176" customFormat="1" x14ac:dyDescent="0.3">
      <c r="A5891" s="89" t="s">
        <v>9141</v>
      </c>
      <c r="B5891" s="90" t="s">
        <v>9142</v>
      </c>
      <c r="C5891" s="90" t="s">
        <v>9247</v>
      </c>
      <c r="D5891" s="90" t="s">
        <v>9279</v>
      </c>
    </row>
    <row r="5892" spans="1:4" s="176" customFormat="1" x14ac:dyDescent="0.3">
      <c r="A5892" s="89" t="s">
        <v>9141</v>
      </c>
      <c r="B5892" s="90" t="s">
        <v>9142</v>
      </c>
      <c r="C5892" s="90" t="s">
        <v>9247</v>
      </c>
      <c r="D5892" s="90" t="s">
        <v>9280</v>
      </c>
    </row>
    <row r="5893" spans="1:4" s="176" customFormat="1" x14ac:dyDescent="0.3">
      <c r="A5893" s="89" t="s">
        <v>9141</v>
      </c>
      <c r="B5893" s="90" t="s">
        <v>9142</v>
      </c>
      <c r="C5893" s="90" t="s">
        <v>9247</v>
      </c>
      <c r="D5893" s="90" t="s">
        <v>9281</v>
      </c>
    </row>
    <row r="5894" spans="1:4" s="176" customFormat="1" x14ac:dyDescent="0.3">
      <c r="A5894" s="89" t="s">
        <v>9141</v>
      </c>
      <c r="B5894" s="90" t="s">
        <v>9142</v>
      </c>
      <c r="C5894" s="90" t="s">
        <v>9247</v>
      </c>
      <c r="D5894" s="90" t="s">
        <v>9282</v>
      </c>
    </row>
    <row r="5895" spans="1:4" s="176" customFormat="1" x14ac:dyDescent="0.3">
      <c r="A5895" s="89" t="s">
        <v>9141</v>
      </c>
      <c r="B5895" s="90" t="s">
        <v>9142</v>
      </c>
      <c r="C5895" s="90" t="s">
        <v>9247</v>
      </c>
      <c r="D5895" s="90" t="s">
        <v>9283</v>
      </c>
    </row>
    <row r="5896" spans="1:4" s="176" customFormat="1" x14ac:dyDescent="0.3">
      <c r="A5896" s="89" t="s">
        <v>9141</v>
      </c>
      <c r="B5896" s="90" t="s">
        <v>9142</v>
      </c>
      <c r="C5896" s="90" t="s">
        <v>9247</v>
      </c>
      <c r="D5896" s="90" t="s">
        <v>9284</v>
      </c>
    </row>
    <row r="5897" spans="1:4" s="176" customFormat="1" x14ac:dyDescent="0.3">
      <c r="A5897" s="89" t="s">
        <v>9141</v>
      </c>
      <c r="B5897" s="90" t="s">
        <v>9142</v>
      </c>
      <c r="C5897" s="90" t="s">
        <v>9247</v>
      </c>
      <c r="D5897" s="90" t="s">
        <v>9285</v>
      </c>
    </row>
    <row r="5898" spans="1:4" s="176" customFormat="1" x14ac:dyDescent="0.3">
      <c r="A5898" s="89" t="s">
        <v>9141</v>
      </c>
      <c r="B5898" s="90" t="s">
        <v>9142</v>
      </c>
      <c r="C5898" s="90" t="s">
        <v>9247</v>
      </c>
      <c r="D5898" s="90" t="s">
        <v>9286</v>
      </c>
    </row>
    <row r="5899" spans="1:4" s="176" customFormat="1" x14ac:dyDescent="0.3">
      <c r="A5899" s="89" t="s">
        <v>9141</v>
      </c>
      <c r="B5899" s="90" t="s">
        <v>9142</v>
      </c>
      <c r="C5899" s="90" t="s">
        <v>9247</v>
      </c>
      <c r="D5899" s="90" t="s">
        <v>9287</v>
      </c>
    </row>
    <row r="5900" spans="1:4" s="176" customFormat="1" x14ac:dyDescent="0.3">
      <c r="A5900" s="89" t="s">
        <v>9141</v>
      </c>
      <c r="B5900" s="90" t="s">
        <v>9142</v>
      </c>
      <c r="C5900" s="90" t="s">
        <v>9247</v>
      </c>
      <c r="D5900" s="90" t="s">
        <v>9288</v>
      </c>
    </row>
    <row r="5901" spans="1:4" s="176" customFormat="1" x14ac:dyDescent="0.3">
      <c r="A5901" s="89" t="s">
        <v>9141</v>
      </c>
      <c r="B5901" s="90" t="s">
        <v>9142</v>
      </c>
      <c r="C5901" s="90" t="s">
        <v>9247</v>
      </c>
      <c r="D5901" s="90" t="s">
        <v>9289</v>
      </c>
    </row>
    <row r="5902" spans="1:4" s="176" customFormat="1" x14ac:dyDescent="0.3">
      <c r="A5902" s="89" t="s">
        <v>9141</v>
      </c>
      <c r="B5902" s="90" t="s">
        <v>9142</v>
      </c>
      <c r="C5902" s="90" t="s">
        <v>9247</v>
      </c>
      <c r="D5902" s="90" t="s">
        <v>5344</v>
      </c>
    </row>
    <row r="5903" spans="1:4" s="176" customFormat="1" x14ac:dyDescent="0.3">
      <c r="A5903" s="89" t="s">
        <v>9141</v>
      </c>
      <c r="B5903" s="90" t="s">
        <v>9142</v>
      </c>
      <c r="C5903" s="90" t="s">
        <v>9247</v>
      </c>
      <c r="D5903" s="90" t="s">
        <v>9290</v>
      </c>
    </row>
    <row r="5904" spans="1:4" s="176" customFormat="1" x14ac:dyDescent="0.3">
      <c r="A5904" s="89" t="s">
        <v>9141</v>
      </c>
      <c r="B5904" s="90" t="s">
        <v>9142</v>
      </c>
      <c r="C5904" s="90" t="s">
        <v>9247</v>
      </c>
      <c r="D5904" s="90" t="s">
        <v>9291</v>
      </c>
    </row>
    <row r="5905" spans="1:4" s="176" customFormat="1" x14ac:dyDescent="0.3">
      <c r="A5905" s="89" t="s">
        <v>9141</v>
      </c>
      <c r="B5905" s="90" t="s">
        <v>9142</v>
      </c>
      <c r="C5905" s="90" t="s">
        <v>9247</v>
      </c>
      <c r="D5905" s="90" t="s">
        <v>4763</v>
      </c>
    </row>
    <row r="5906" spans="1:4" s="176" customFormat="1" x14ac:dyDescent="0.3">
      <c r="A5906" s="89" t="s">
        <v>9141</v>
      </c>
      <c r="B5906" s="90" t="s">
        <v>9142</v>
      </c>
      <c r="C5906" s="90" t="s">
        <v>9247</v>
      </c>
      <c r="D5906" s="90" t="s">
        <v>9292</v>
      </c>
    </row>
    <row r="5907" spans="1:4" s="176" customFormat="1" x14ac:dyDescent="0.3">
      <c r="A5907" s="89" t="s">
        <v>9141</v>
      </c>
      <c r="B5907" s="90" t="s">
        <v>9142</v>
      </c>
      <c r="C5907" s="90" t="s">
        <v>9247</v>
      </c>
      <c r="D5907" s="90" t="s">
        <v>9293</v>
      </c>
    </row>
    <row r="5908" spans="1:4" s="176" customFormat="1" x14ac:dyDescent="0.3">
      <c r="A5908" s="89" t="s">
        <v>9141</v>
      </c>
      <c r="B5908" s="90" t="s">
        <v>9142</v>
      </c>
      <c r="C5908" s="90" t="s">
        <v>9247</v>
      </c>
      <c r="D5908" s="90" t="s">
        <v>9294</v>
      </c>
    </row>
    <row r="5909" spans="1:4" s="176" customFormat="1" x14ac:dyDescent="0.3">
      <c r="A5909" s="89" t="s">
        <v>9141</v>
      </c>
      <c r="B5909" s="90" t="s">
        <v>9142</v>
      </c>
      <c r="C5909" s="90" t="s">
        <v>9247</v>
      </c>
      <c r="D5909" s="90" t="s">
        <v>9295</v>
      </c>
    </row>
    <row r="5910" spans="1:4" s="176" customFormat="1" x14ac:dyDescent="0.3">
      <c r="A5910" s="89" t="s">
        <v>9141</v>
      </c>
      <c r="B5910" s="90" t="s">
        <v>9142</v>
      </c>
      <c r="C5910" s="90" t="s">
        <v>9247</v>
      </c>
      <c r="D5910" s="90" t="s">
        <v>6927</v>
      </c>
    </row>
    <row r="5911" spans="1:4" s="176" customFormat="1" x14ac:dyDescent="0.3">
      <c r="A5911" s="89" t="s">
        <v>9141</v>
      </c>
      <c r="B5911" s="90" t="s">
        <v>9142</v>
      </c>
      <c r="C5911" s="90" t="s">
        <v>9247</v>
      </c>
      <c r="D5911" s="90" t="s">
        <v>9296</v>
      </c>
    </row>
    <row r="5912" spans="1:4" s="176" customFormat="1" x14ac:dyDescent="0.3">
      <c r="A5912" s="89" t="s">
        <v>9141</v>
      </c>
      <c r="B5912" s="90" t="s">
        <v>9142</v>
      </c>
      <c r="C5912" s="90" t="s">
        <v>9247</v>
      </c>
      <c r="D5912" s="90" t="s">
        <v>9297</v>
      </c>
    </row>
    <row r="5913" spans="1:4" s="176" customFormat="1" x14ac:dyDescent="0.3">
      <c r="A5913" s="89" t="s">
        <v>9141</v>
      </c>
      <c r="B5913" s="90" t="s">
        <v>9142</v>
      </c>
      <c r="C5913" s="90" t="s">
        <v>9247</v>
      </c>
      <c r="D5913" s="90" t="s">
        <v>9298</v>
      </c>
    </row>
    <row r="5914" spans="1:4" s="176" customFormat="1" x14ac:dyDescent="0.3">
      <c r="A5914" s="89" t="s">
        <v>9141</v>
      </c>
      <c r="B5914" s="90" t="s">
        <v>9142</v>
      </c>
      <c r="C5914" s="90" t="s">
        <v>9247</v>
      </c>
      <c r="D5914" s="90" t="s">
        <v>9299</v>
      </c>
    </row>
    <row r="5915" spans="1:4" s="176" customFormat="1" x14ac:dyDescent="0.3">
      <c r="A5915" s="89" t="s">
        <v>9141</v>
      </c>
      <c r="B5915" s="90" t="s">
        <v>9142</v>
      </c>
      <c r="C5915" s="90" t="s">
        <v>9247</v>
      </c>
      <c r="D5915" s="90" t="s">
        <v>9300</v>
      </c>
    </row>
    <row r="5916" spans="1:4" s="176" customFormat="1" x14ac:dyDescent="0.3">
      <c r="A5916" s="89" t="s">
        <v>9141</v>
      </c>
      <c r="B5916" s="90" t="s">
        <v>9142</v>
      </c>
      <c r="C5916" s="90" t="s">
        <v>9247</v>
      </c>
      <c r="D5916" s="90" t="s">
        <v>9301</v>
      </c>
    </row>
    <row r="5917" spans="1:4" s="176" customFormat="1" x14ac:dyDescent="0.3">
      <c r="A5917" s="89" t="s">
        <v>9141</v>
      </c>
      <c r="B5917" s="90" t="s">
        <v>9142</v>
      </c>
      <c r="C5917" s="90" t="s">
        <v>9247</v>
      </c>
      <c r="D5917" s="90" t="s">
        <v>9302</v>
      </c>
    </row>
    <row r="5918" spans="1:4" s="176" customFormat="1" x14ac:dyDescent="0.3">
      <c r="A5918" s="89" t="s">
        <v>9141</v>
      </c>
      <c r="B5918" s="90" t="s">
        <v>9142</v>
      </c>
      <c r="C5918" s="90" t="s">
        <v>9247</v>
      </c>
      <c r="D5918" s="90" t="s">
        <v>9303</v>
      </c>
    </row>
    <row r="5919" spans="1:4" s="176" customFormat="1" x14ac:dyDescent="0.3">
      <c r="A5919" s="89" t="s">
        <v>9141</v>
      </c>
      <c r="B5919" s="90" t="s">
        <v>9142</v>
      </c>
      <c r="C5919" s="90" t="s">
        <v>9247</v>
      </c>
      <c r="D5919" s="90" t="s">
        <v>9304</v>
      </c>
    </row>
    <row r="5920" spans="1:4" s="176" customFormat="1" x14ac:dyDescent="0.3">
      <c r="A5920" s="89" t="s">
        <v>9141</v>
      </c>
      <c r="B5920" s="90" t="s">
        <v>9142</v>
      </c>
      <c r="C5920" s="90" t="s">
        <v>9247</v>
      </c>
      <c r="D5920" s="90" t="s">
        <v>4374</v>
      </c>
    </row>
    <row r="5921" spans="1:4" s="176" customFormat="1" x14ac:dyDescent="0.3">
      <c r="A5921" s="89" t="s">
        <v>9141</v>
      </c>
      <c r="B5921" s="90" t="s">
        <v>9142</v>
      </c>
      <c r="C5921" s="90" t="s">
        <v>9247</v>
      </c>
      <c r="D5921" s="90" t="s">
        <v>7701</v>
      </c>
    </row>
    <row r="5922" spans="1:4" s="176" customFormat="1" x14ac:dyDescent="0.3">
      <c r="A5922" s="89" t="s">
        <v>9141</v>
      </c>
      <c r="B5922" s="90" t="s">
        <v>9142</v>
      </c>
      <c r="C5922" s="90" t="s">
        <v>9247</v>
      </c>
      <c r="D5922" s="90" t="s">
        <v>9305</v>
      </c>
    </row>
    <row r="5923" spans="1:4" s="176" customFormat="1" x14ac:dyDescent="0.3">
      <c r="A5923" s="89" t="s">
        <v>9141</v>
      </c>
      <c r="B5923" s="90" t="s">
        <v>9142</v>
      </c>
      <c r="C5923" s="90" t="s">
        <v>9247</v>
      </c>
      <c r="D5923" s="90" t="s">
        <v>9306</v>
      </c>
    </row>
    <row r="5924" spans="1:4" s="176" customFormat="1" x14ac:dyDescent="0.3">
      <c r="A5924" s="89" t="s">
        <v>9141</v>
      </c>
      <c r="B5924" s="90" t="s">
        <v>9142</v>
      </c>
      <c r="C5924" s="90" t="s">
        <v>9247</v>
      </c>
      <c r="D5924" s="90" t="s">
        <v>9307</v>
      </c>
    </row>
    <row r="5925" spans="1:4" s="176" customFormat="1" x14ac:dyDescent="0.3">
      <c r="A5925" s="89" t="s">
        <v>9141</v>
      </c>
      <c r="B5925" s="90" t="s">
        <v>9142</v>
      </c>
      <c r="C5925" s="90" t="s">
        <v>9247</v>
      </c>
      <c r="D5925" s="90" t="s">
        <v>9308</v>
      </c>
    </row>
    <row r="5926" spans="1:4" s="176" customFormat="1" x14ac:dyDescent="0.3">
      <c r="A5926" s="89" t="s">
        <v>9141</v>
      </c>
      <c r="B5926" s="90" t="s">
        <v>9142</v>
      </c>
      <c r="C5926" s="90" t="s">
        <v>9247</v>
      </c>
      <c r="D5926" s="90" t="s">
        <v>6931</v>
      </c>
    </row>
    <row r="5927" spans="1:4" s="176" customFormat="1" x14ac:dyDescent="0.3">
      <c r="A5927" s="89" t="s">
        <v>9141</v>
      </c>
      <c r="B5927" s="90" t="s">
        <v>9142</v>
      </c>
      <c r="C5927" s="90" t="s">
        <v>9247</v>
      </c>
      <c r="D5927" s="90" t="s">
        <v>9309</v>
      </c>
    </row>
    <row r="5928" spans="1:4" s="176" customFormat="1" x14ac:dyDescent="0.3">
      <c r="A5928" s="89" t="s">
        <v>9141</v>
      </c>
      <c r="B5928" s="90" t="s">
        <v>9142</v>
      </c>
      <c r="C5928" s="90" t="s">
        <v>9247</v>
      </c>
      <c r="D5928" s="90" t="s">
        <v>9310</v>
      </c>
    </row>
    <row r="5929" spans="1:4" s="176" customFormat="1" x14ac:dyDescent="0.3">
      <c r="A5929" s="89" t="s">
        <v>9141</v>
      </c>
      <c r="B5929" s="90" t="s">
        <v>9142</v>
      </c>
      <c r="C5929" s="90" t="s">
        <v>9247</v>
      </c>
      <c r="D5929" s="90" t="s">
        <v>9311</v>
      </c>
    </row>
    <row r="5930" spans="1:4" s="176" customFormat="1" x14ac:dyDescent="0.3">
      <c r="A5930" s="89" t="s">
        <v>9141</v>
      </c>
      <c r="B5930" s="90" t="s">
        <v>9142</v>
      </c>
      <c r="C5930" s="90" t="s">
        <v>9247</v>
      </c>
      <c r="D5930" s="90" t="s">
        <v>9312</v>
      </c>
    </row>
    <row r="5931" spans="1:4" s="176" customFormat="1" x14ac:dyDescent="0.3">
      <c r="A5931" s="89" t="s">
        <v>9141</v>
      </c>
      <c r="B5931" s="90" t="s">
        <v>9142</v>
      </c>
      <c r="C5931" s="90" t="s">
        <v>9247</v>
      </c>
      <c r="D5931" s="90" t="s">
        <v>5559</v>
      </c>
    </row>
    <row r="5932" spans="1:4" s="176" customFormat="1" x14ac:dyDescent="0.3">
      <c r="A5932" s="89" t="s">
        <v>9141</v>
      </c>
      <c r="B5932" s="90" t="s">
        <v>9142</v>
      </c>
      <c r="C5932" s="90" t="s">
        <v>9247</v>
      </c>
      <c r="D5932" s="90" t="s">
        <v>9313</v>
      </c>
    </row>
    <row r="5933" spans="1:4" s="176" customFormat="1" x14ac:dyDescent="0.3">
      <c r="A5933" s="89" t="s">
        <v>9141</v>
      </c>
      <c r="B5933" s="90" t="s">
        <v>9142</v>
      </c>
      <c r="C5933" s="90" t="s">
        <v>9247</v>
      </c>
      <c r="D5933" s="90" t="s">
        <v>9314</v>
      </c>
    </row>
    <row r="5934" spans="1:4" s="176" customFormat="1" x14ac:dyDescent="0.3">
      <c r="A5934" s="89" t="s">
        <v>9141</v>
      </c>
      <c r="B5934" s="90" t="s">
        <v>9142</v>
      </c>
      <c r="C5934" s="90" t="s">
        <v>9247</v>
      </c>
      <c r="D5934" s="90" t="s">
        <v>9315</v>
      </c>
    </row>
    <row r="5935" spans="1:4" s="176" customFormat="1" x14ac:dyDescent="0.3">
      <c r="A5935" s="89" t="s">
        <v>9141</v>
      </c>
      <c r="B5935" s="90" t="s">
        <v>9142</v>
      </c>
      <c r="C5935" s="90" t="s">
        <v>9247</v>
      </c>
      <c r="D5935" s="90" t="s">
        <v>9316</v>
      </c>
    </row>
    <row r="5936" spans="1:4" s="176" customFormat="1" x14ac:dyDescent="0.3">
      <c r="A5936" s="89" t="s">
        <v>9141</v>
      </c>
      <c r="B5936" s="90" t="s">
        <v>9142</v>
      </c>
      <c r="C5936" s="90" t="s">
        <v>9247</v>
      </c>
      <c r="D5936" s="90" t="s">
        <v>9317</v>
      </c>
    </row>
    <row r="5937" spans="1:4" s="176" customFormat="1" x14ac:dyDescent="0.3">
      <c r="A5937" s="89" t="s">
        <v>9141</v>
      </c>
      <c r="B5937" s="90" t="s">
        <v>9142</v>
      </c>
      <c r="C5937" s="90" t="s">
        <v>9247</v>
      </c>
      <c r="D5937" s="90" t="s">
        <v>9318</v>
      </c>
    </row>
    <row r="5938" spans="1:4" s="176" customFormat="1" x14ac:dyDescent="0.3">
      <c r="A5938" s="89" t="s">
        <v>9141</v>
      </c>
      <c r="B5938" s="90" t="s">
        <v>9142</v>
      </c>
      <c r="C5938" s="90" t="s">
        <v>9247</v>
      </c>
      <c r="D5938" s="90" t="s">
        <v>9319</v>
      </c>
    </row>
    <row r="5939" spans="1:4" s="176" customFormat="1" x14ac:dyDescent="0.3">
      <c r="A5939" s="89" t="s">
        <v>9141</v>
      </c>
      <c r="B5939" s="90" t="s">
        <v>9142</v>
      </c>
      <c r="C5939" s="90" t="s">
        <v>9247</v>
      </c>
      <c r="D5939" s="90" t="s">
        <v>9320</v>
      </c>
    </row>
    <row r="5940" spans="1:4" s="176" customFormat="1" x14ac:dyDescent="0.3">
      <c r="A5940" s="89" t="s">
        <v>9141</v>
      </c>
      <c r="B5940" s="90" t="s">
        <v>9142</v>
      </c>
      <c r="C5940" s="90" t="s">
        <v>9247</v>
      </c>
      <c r="D5940" s="90" t="s">
        <v>9321</v>
      </c>
    </row>
    <row r="5941" spans="1:4" s="176" customFormat="1" x14ac:dyDescent="0.3">
      <c r="A5941" s="89" t="s">
        <v>9141</v>
      </c>
      <c r="B5941" s="90" t="s">
        <v>9142</v>
      </c>
      <c r="C5941" s="90" t="s">
        <v>9247</v>
      </c>
      <c r="D5941" s="90" t="s">
        <v>9322</v>
      </c>
    </row>
    <row r="5942" spans="1:4" s="176" customFormat="1" x14ac:dyDescent="0.3">
      <c r="A5942" s="89" t="s">
        <v>9141</v>
      </c>
      <c r="B5942" s="90" t="s">
        <v>9142</v>
      </c>
      <c r="C5942" s="90" t="s">
        <v>9247</v>
      </c>
      <c r="D5942" s="90" t="s">
        <v>9323</v>
      </c>
    </row>
    <row r="5943" spans="1:4" s="176" customFormat="1" x14ac:dyDescent="0.3">
      <c r="A5943" s="89" t="s">
        <v>9141</v>
      </c>
      <c r="B5943" s="90" t="s">
        <v>9142</v>
      </c>
      <c r="C5943" s="90" t="s">
        <v>9247</v>
      </c>
      <c r="D5943" s="90" t="s">
        <v>9324</v>
      </c>
    </row>
    <row r="5944" spans="1:4" s="176" customFormat="1" x14ac:dyDescent="0.3">
      <c r="A5944" s="89" t="s">
        <v>9141</v>
      </c>
      <c r="B5944" s="90" t="s">
        <v>9142</v>
      </c>
      <c r="C5944" s="90" t="s">
        <v>9247</v>
      </c>
      <c r="D5944" s="90" t="s">
        <v>9325</v>
      </c>
    </row>
    <row r="5945" spans="1:4" s="176" customFormat="1" x14ac:dyDescent="0.3">
      <c r="A5945" s="89" t="s">
        <v>9141</v>
      </c>
      <c r="B5945" s="90" t="s">
        <v>9142</v>
      </c>
      <c r="C5945" s="90" t="s">
        <v>9247</v>
      </c>
      <c r="D5945" s="90" t="s">
        <v>7046</v>
      </c>
    </row>
    <row r="5946" spans="1:4" s="176" customFormat="1" x14ac:dyDescent="0.3">
      <c r="A5946" s="89" t="s">
        <v>9141</v>
      </c>
      <c r="B5946" s="90" t="s">
        <v>9142</v>
      </c>
      <c r="C5946" s="90" t="s">
        <v>9247</v>
      </c>
      <c r="D5946" s="90" t="s">
        <v>7036</v>
      </c>
    </row>
    <row r="5947" spans="1:4" s="176" customFormat="1" x14ac:dyDescent="0.3">
      <c r="A5947" s="89" t="s">
        <v>9141</v>
      </c>
      <c r="B5947" s="90" t="s">
        <v>9142</v>
      </c>
      <c r="C5947" s="90" t="s">
        <v>9247</v>
      </c>
      <c r="D5947" s="90" t="s">
        <v>9326</v>
      </c>
    </row>
    <row r="5948" spans="1:4" s="176" customFormat="1" x14ac:dyDescent="0.3">
      <c r="A5948" s="89" t="s">
        <v>9141</v>
      </c>
      <c r="B5948" s="90" t="s">
        <v>9142</v>
      </c>
      <c r="C5948" s="90" t="s">
        <v>9247</v>
      </c>
      <c r="D5948" s="90" t="s">
        <v>5662</v>
      </c>
    </row>
    <row r="5949" spans="1:4" s="176" customFormat="1" x14ac:dyDescent="0.3">
      <c r="A5949" s="89" t="s">
        <v>9141</v>
      </c>
      <c r="B5949" s="90" t="s">
        <v>9142</v>
      </c>
      <c r="C5949" s="90" t="s">
        <v>9247</v>
      </c>
      <c r="D5949" s="90" t="s">
        <v>9327</v>
      </c>
    </row>
    <row r="5950" spans="1:4" s="176" customFormat="1" x14ac:dyDescent="0.3">
      <c r="A5950" s="89" t="s">
        <v>9141</v>
      </c>
      <c r="B5950" s="90" t="s">
        <v>9142</v>
      </c>
      <c r="C5950" s="90" t="s">
        <v>9247</v>
      </c>
      <c r="D5950" s="90" t="s">
        <v>9328</v>
      </c>
    </row>
    <row r="5951" spans="1:4" s="176" customFormat="1" x14ac:dyDescent="0.3">
      <c r="A5951" s="89" t="s">
        <v>9141</v>
      </c>
      <c r="B5951" s="90" t="s">
        <v>9142</v>
      </c>
      <c r="C5951" s="90" t="s">
        <v>9247</v>
      </c>
      <c r="D5951" s="90" t="s">
        <v>9329</v>
      </c>
    </row>
    <row r="5952" spans="1:4" s="176" customFormat="1" x14ac:dyDescent="0.3">
      <c r="A5952" s="89" t="s">
        <v>9141</v>
      </c>
      <c r="B5952" s="90" t="s">
        <v>9142</v>
      </c>
      <c r="C5952" s="90" t="s">
        <v>9247</v>
      </c>
      <c r="D5952" s="90" t="s">
        <v>9330</v>
      </c>
    </row>
    <row r="5953" spans="1:4" s="176" customFormat="1" x14ac:dyDescent="0.3">
      <c r="A5953" s="89" t="s">
        <v>9141</v>
      </c>
      <c r="B5953" s="90" t="s">
        <v>9142</v>
      </c>
      <c r="C5953" s="90" t="s">
        <v>9247</v>
      </c>
      <c r="D5953" s="90" t="s">
        <v>9331</v>
      </c>
    </row>
    <row r="5954" spans="1:4" s="176" customFormat="1" x14ac:dyDescent="0.3">
      <c r="A5954" s="89" t="s">
        <v>9141</v>
      </c>
      <c r="B5954" s="90" t="s">
        <v>9142</v>
      </c>
      <c r="C5954" s="90" t="s">
        <v>9247</v>
      </c>
      <c r="D5954" s="90" t="s">
        <v>9332</v>
      </c>
    </row>
    <row r="5955" spans="1:4" s="176" customFormat="1" x14ac:dyDescent="0.3">
      <c r="A5955" s="89" t="s">
        <v>9141</v>
      </c>
      <c r="B5955" s="90" t="s">
        <v>9142</v>
      </c>
      <c r="C5955" s="90" t="s">
        <v>9247</v>
      </c>
      <c r="D5955" s="90" t="s">
        <v>9333</v>
      </c>
    </row>
    <row r="5956" spans="1:4" s="176" customFormat="1" x14ac:dyDescent="0.3">
      <c r="A5956" s="89" t="s">
        <v>9141</v>
      </c>
      <c r="B5956" s="90" t="s">
        <v>9142</v>
      </c>
      <c r="C5956" s="90" t="s">
        <v>9247</v>
      </c>
      <c r="D5956" s="90" t="s">
        <v>9334</v>
      </c>
    </row>
    <row r="5957" spans="1:4" s="176" customFormat="1" x14ac:dyDescent="0.3">
      <c r="A5957" s="89" t="s">
        <v>9141</v>
      </c>
      <c r="B5957" s="90" t="s">
        <v>9142</v>
      </c>
      <c r="C5957" s="90" t="s">
        <v>9247</v>
      </c>
      <c r="D5957" s="90" t="s">
        <v>9335</v>
      </c>
    </row>
    <row r="5958" spans="1:4" s="176" customFormat="1" x14ac:dyDescent="0.3">
      <c r="A5958" s="89" t="s">
        <v>9141</v>
      </c>
      <c r="B5958" s="90" t="s">
        <v>9142</v>
      </c>
      <c r="C5958" s="90" t="s">
        <v>9247</v>
      </c>
      <c r="D5958" s="90" t="s">
        <v>9336</v>
      </c>
    </row>
    <row r="5959" spans="1:4" s="176" customFormat="1" x14ac:dyDescent="0.3">
      <c r="A5959" s="89" t="s">
        <v>9141</v>
      </c>
      <c r="B5959" s="90" t="s">
        <v>9142</v>
      </c>
      <c r="C5959" s="90" t="s">
        <v>9247</v>
      </c>
      <c r="D5959" s="90" t="s">
        <v>9337</v>
      </c>
    </row>
    <row r="5960" spans="1:4" s="176" customFormat="1" x14ac:dyDescent="0.3">
      <c r="A5960" s="89" t="s">
        <v>9141</v>
      </c>
      <c r="B5960" s="90" t="s">
        <v>9142</v>
      </c>
      <c r="C5960" s="90" t="s">
        <v>9247</v>
      </c>
      <c r="D5960" s="90" t="s">
        <v>9338</v>
      </c>
    </row>
    <row r="5961" spans="1:4" s="176" customFormat="1" x14ac:dyDescent="0.3">
      <c r="A5961" s="89" t="s">
        <v>9141</v>
      </c>
      <c r="B5961" s="90" t="s">
        <v>9142</v>
      </c>
      <c r="C5961" s="90" t="s">
        <v>9339</v>
      </c>
      <c r="D5961" s="90" t="s">
        <v>9340</v>
      </c>
    </row>
    <row r="5962" spans="1:4" s="176" customFormat="1" x14ac:dyDescent="0.3">
      <c r="A5962" s="89" t="s">
        <v>9141</v>
      </c>
      <c r="B5962" s="90" t="s">
        <v>9142</v>
      </c>
      <c r="C5962" s="90" t="s">
        <v>9339</v>
      </c>
      <c r="D5962" s="90" t="s">
        <v>9341</v>
      </c>
    </row>
    <row r="5963" spans="1:4" s="176" customFormat="1" x14ac:dyDescent="0.3">
      <c r="A5963" s="89" t="s">
        <v>9141</v>
      </c>
      <c r="B5963" s="90" t="s">
        <v>9142</v>
      </c>
      <c r="C5963" s="90" t="s">
        <v>9339</v>
      </c>
      <c r="D5963" s="90" t="s">
        <v>9342</v>
      </c>
    </row>
    <row r="5964" spans="1:4" s="176" customFormat="1" x14ac:dyDescent="0.3">
      <c r="A5964" s="89" t="s">
        <v>9141</v>
      </c>
      <c r="B5964" s="90" t="s">
        <v>9142</v>
      </c>
      <c r="C5964" s="90" t="s">
        <v>9339</v>
      </c>
      <c r="D5964" s="90" t="s">
        <v>9343</v>
      </c>
    </row>
    <row r="5965" spans="1:4" s="176" customFormat="1" x14ac:dyDescent="0.3">
      <c r="A5965" s="89" t="s">
        <v>9141</v>
      </c>
      <c r="B5965" s="90" t="s">
        <v>9142</v>
      </c>
      <c r="C5965" s="90" t="s">
        <v>9339</v>
      </c>
      <c r="D5965" s="90" t="s">
        <v>9344</v>
      </c>
    </row>
    <row r="5966" spans="1:4" s="176" customFormat="1" x14ac:dyDescent="0.3">
      <c r="A5966" s="89" t="s">
        <v>9141</v>
      </c>
      <c r="B5966" s="90" t="s">
        <v>9142</v>
      </c>
      <c r="C5966" s="90" t="s">
        <v>9339</v>
      </c>
      <c r="D5966" s="90" t="s">
        <v>9345</v>
      </c>
    </row>
    <row r="5967" spans="1:4" s="176" customFormat="1" x14ac:dyDescent="0.3">
      <c r="A5967" s="89" t="s">
        <v>9141</v>
      </c>
      <c r="B5967" s="90" t="s">
        <v>9142</v>
      </c>
      <c r="C5967" s="90" t="s">
        <v>9339</v>
      </c>
      <c r="D5967" s="90" t="s">
        <v>9346</v>
      </c>
    </row>
    <row r="5968" spans="1:4" s="176" customFormat="1" x14ac:dyDescent="0.3">
      <c r="A5968" s="89" t="s">
        <v>9141</v>
      </c>
      <c r="B5968" s="90" t="s">
        <v>9142</v>
      </c>
      <c r="C5968" s="90" t="s">
        <v>9339</v>
      </c>
      <c r="D5968" s="90" t="s">
        <v>9347</v>
      </c>
    </row>
    <row r="5969" spans="1:4" s="176" customFormat="1" x14ac:dyDescent="0.3">
      <c r="A5969" s="89" t="s">
        <v>9141</v>
      </c>
      <c r="B5969" s="90" t="s">
        <v>9142</v>
      </c>
      <c r="C5969" s="90" t="s">
        <v>9339</v>
      </c>
      <c r="D5969" s="90" t="s">
        <v>9348</v>
      </c>
    </row>
    <row r="5970" spans="1:4" s="176" customFormat="1" x14ac:dyDescent="0.3">
      <c r="A5970" s="89" t="s">
        <v>9141</v>
      </c>
      <c r="B5970" s="90" t="s">
        <v>9142</v>
      </c>
      <c r="C5970" s="90" t="s">
        <v>9339</v>
      </c>
      <c r="D5970" s="90" t="s">
        <v>9349</v>
      </c>
    </row>
    <row r="5971" spans="1:4" s="176" customFormat="1" x14ac:dyDescent="0.3">
      <c r="A5971" s="89" t="s">
        <v>9141</v>
      </c>
      <c r="B5971" s="90" t="s">
        <v>9142</v>
      </c>
      <c r="C5971" s="90" t="s">
        <v>9339</v>
      </c>
      <c r="D5971" s="90" t="s">
        <v>9350</v>
      </c>
    </row>
    <row r="5972" spans="1:4" s="176" customFormat="1" x14ac:dyDescent="0.3">
      <c r="A5972" s="89" t="s">
        <v>9141</v>
      </c>
      <c r="B5972" s="90" t="s">
        <v>9142</v>
      </c>
      <c r="C5972" s="90" t="s">
        <v>9351</v>
      </c>
      <c r="D5972" s="90" t="s">
        <v>9352</v>
      </c>
    </row>
    <row r="5973" spans="1:4" s="176" customFormat="1" x14ac:dyDescent="0.3">
      <c r="A5973" s="89" t="s">
        <v>9141</v>
      </c>
      <c r="B5973" s="90" t="s">
        <v>9142</v>
      </c>
      <c r="C5973" s="90" t="s">
        <v>9351</v>
      </c>
      <c r="D5973" s="90" t="s">
        <v>9353</v>
      </c>
    </row>
    <row r="5974" spans="1:4" s="176" customFormat="1" x14ac:dyDescent="0.3">
      <c r="A5974" s="89" t="s">
        <v>9141</v>
      </c>
      <c r="B5974" s="90" t="s">
        <v>9142</v>
      </c>
      <c r="C5974" s="90" t="s">
        <v>9351</v>
      </c>
      <c r="D5974" s="90" t="s">
        <v>9354</v>
      </c>
    </row>
    <row r="5975" spans="1:4" s="176" customFormat="1" x14ac:dyDescent="0.3">
      <c r="A5975" s="89" t="s">
        <v>9141</v>
      </c>
      <c r="B5975" s="90" t="s">
        <v>9142</v>
      </c>
      <c r="C5975" s="90" t="s">
        <v>9351</v>
      </c>
      <c r="D5975" s="90" t="s">
        <v>9355</v>
      </c>
    </row>
    <row r="5976" spans="1:4" s="176" customFormat="1" x14ac:dyDescent="0.3">
      <c r="A5976" s="89" t="s">
        <v>9141</v>
      </c>
      <c r="B5976" s="90" t="s">
        <v>9142</v>
      </c>
      <c r="C5976" s="90" t="s">
        <v>9351</v>
      </c>
      <c r="D5976" s="90" t="s">
        <v>9356</v>
      </c>
    </row>
    <row r="5977" spans="1:4" s="176" customFormat="1" x14ac:dyDescent="0.3">
      <c r="A5977" s="89" t="s">
        <v>9141</v>
      </c>
      <c r="B5977" s="90" t="s">
        <v>9142</v>
      </c>
      <c r="C5977" s="90" t="s">
        <v>9351</v>
      </c>
      <c r="D5977" s="90" t="s">
        <v>8833</v>
      </c>
    </row>
    <row r="5978" spans="1:4" s="176" customFormat="1" x14ac:dyDescent="0.3">
      <c r="A5978" s="89" t="s">
        <v>9141</v>
      </c>
      <c r="B5978" s="90" t="s">
        <v>9142</v>
      </c>
      <c r="C5978" s="90" t="s">
        <v>9351</v>
      </c>
      <c r="D5978" s="90" t="s">
        <v>9357</v>
      </c>
    </row>
    <row r="5979" spans="1:4" s="176" customFormat="1" x14ac:dyDescent="0.3">
      <c r="A5979" s="89" t="s">
        <v>9141</v>
      </c>
      <c r="B5979" s="90" t="s">
        <v>9142</v>
      </c>
      <c r="C5979" s="90" t="s">
        <v>9351</v>
      </c>
      <c r="D5979" s="90" t="s">
        <v>7765</v>
      </c>
    </row>
    <row r="5980" spans="1:4" s="176" customFormat="1" x14ac:dyDescent="0.3">
      <c r="A5980" s="89" t="s">
        <v>9141</v>
      </c>
      <c r="B5980" s="90" t="s">
        <v>9142</v>
      </c>
      <c r="C5980" s="90" t="s">
        <v>9351</v>
      </c>
      <c r="D5980" s="90" t="s">
        <v>9358</v>
      </c>
    </row>
    <row r="5981" spans="1:4" s="176" customFormat="1" x14ac:dyDescent="0.3">
      <c r="A5981" s="89" t="s">
        <v>9141</v>
      </c>
      <c r="B5981" s="90" t="s">
        <v>9142</v>
      </c>
      <c r="C5981" s="90" t="s">
        <v>9351</v>
      </c>
      <c r="D5981" s="90" t="s">
        <v>9359</v>
      </c>
    </row>
    <row r="5982" spans="1:4" s="176" customFormat="1" x14ac:dyDescent="0.3">
      <c r="A5982" s="89" t="s">
        <v>9141</v>
      </c>
      <c r="B5982" s="90" t="s">
        <v>9142</v>
      </c>
      <c r="C5982" s="90" t="s">
        <v>9351</v>
      </c>
      <c r="D5982" s="90" t="s">
        <v>9360</v>
      </c>
    </row>
    <row r="5983" spans="1:4" s="176" customFormat="1" x14ac:dyDescent="0.3">
      <c r="A5983" s="89" t="s">
        <v>9141</v>
      </c>
      <c r="B5983" s="90" t="s">
        <v>9142</v>
      </c>
      <c r="C5983" s="90" t="s">
        <v>9351</v>
      </c>
      <c r="D5983" s="90" t="s">
        <v>9361</v>
      </c>
    </row>
    <row r="5984" spans="1:4" s="176" customFormat="1" x14ac:dyDescent="0.3">
      <c r="A5984" s="89" t="s">
        <v>9141</v>
      </c>
      <c r="B5984" s="90" t="s">
        <v>9142</v>
      </c>
      <c r="C5984" s="90" t="s">
        <v>9351</v>
      </c>
      <c r="D5984" s="90" t="s">
        <v>9362</v>
      </c>
    </row>
    <row r="5985" spans="1:4" s="176" customFormat="1" x14ac:dyDescent="0.3">
      <c r="A5985" s="89" t="s">
        <v>9141</v>
      </c>
      <c r="B5985" s="90" t="s">
        <v>9142</v>
      </c>
      <c r="C5985" s="90" t="s">
        <v>9351</v>
      </c>
      <c r="D5985" s="90" t="s">
        <v>6279</v>
      </c>
    </row>
    <row r="5986" spans="1:4" s="176" customFormat="1" x14ac:dyDescent="0.3">
      <c r="A5986" s="89" t="s">
        <v>9141</v>
      </c>
      <c r="B5986" s="90" t="s">
        <v>9142</v>
      </c>
      <c r="C5986" s="90" t="s">
        <v>9351</v>
      </c>
      <c r="D5986" s="90" t="s">
        <v>9363</v>
      </c>
    </row>
    <row r="5987" spans="1:4" s="176" customFormat="1" x14ac:dyDescent="0.3">
      <c r="A5987" s="89" t="s">
        <v>9141</v>
      </c>
      <c r="B5987" s="90" t="s">
        <v>9142</v>
      </c>
      <c r="C5987" s="90" t="s">
        <v>9351</v>
      </c>
      <c r="D5987" s="90" t="s">
        <v>5901</v>
      </c>
    </row>
    <row r="5988" spans="1:4" s="176" customFormat="1" x14ac:dyDescent="0.3">
      <c r="A5988" s="89" t="s">
        <v>9141</v>
      </c>
      <c r="B5988" s="90" t="s">
        <v>9142</v>
      </c>
      <c r="C5988" s="90" t="s">
        <v>9351</v>
      </c>
      <c r="D5988" s="90" t="s">
        <v>8147</v>
      </c>
    </row>
    <row r="5989" spans="1:4" s="176" customFormat="1" x14ac:dyDescent="0.3">
      <c r="A5989" s="89" t="s">
        <v>9141</v>
      </c>
      <c r="B5989" s="90" t="s">
        <v>9142</v>
      </c>
      <c r="C5989" s="90" t="s">
        <v>9351</v>
      </c>
      <c r="D5989" s="90" t="s">
        <v>9364</v>
      </c>
    </row>
    <row r="5990" spans="1:4" s="176" customFormat="1" x14ac:dyDescent="0.3">
      <c r="A5990" s="89" t="s">
        <v>9141</v>
      </c>
      <c r="B5990" s="90" t="s">
        <v>9142</v>
      </c>
      <c r="C5990" s="90" t="s">
        <v>9351</v>
      </c>
      <c r="D5990" s="90" t="s">
        <v>9365</v>
      </c>
    </row>
    <row r="5991" spans="1:4" s="176" customFormat="1" x14ac:dyDescent="0.3">
      <c r="A5991" s="89" t="s">
        <v>9141</v>
      </c>
      <c r="B5991" s="90" t="s">
        <v>9142</v>
      </c>
      <c r="C5991" s="90" t="s">
        <v>9351</v>
      </c>
      <c r="D5991" s="90" t="s">
        <v>4354</v>
      </c>
    </row>
    <row r="5992" spans="1:4" s="176" customFormat="1" x14ac:dyDescent="0.3">
      <c r="A5992" s="89" t="s">
        <v>9141</v>
      </c>
      <c r="B5992" s="90" t="s">
        <v>9142</v>
      </c>
      <c r="C5992" s="90" t="s">
        <v>9351</v>
      </c>
      <c r="D5992" s="90" t="s">
        <v>9366</v>
      </c>
    </row>
    <row r="5993" spans="1:4" s="176" customFormat="1" x14ac:dyDescent="0.3">
      <c r="A5993" s="89" t="s">
        <v>9141</v>
      </c>
      <c r="B5993" s="90" t="s">
        <v>9142</v>
      </c>
      <c r="C5993" s="90" t="s">
        <v>9351</v>
      </c>
      <c r="D5993" s="90" t="s">
        <v>9367</v>
      </c>
    </row>
    <row r="5994" spans="1:4" s="176" customFormat="1" x14ac:dyDescent="0.3">
      <c r="A5994" s="89" t="s">
        <v>9141</v>
      </c>
      <c r="B5994" s="90" t="s">
        <v>9142</v>
      </c>
      <c r="C5994" s="90" t="s">
        <v>9351</v>
      </c>
      <c r="D5994" s="90" t="s">
        <v>9368</v>
      </c>
    </row>
    <row r="5995" spans="1:4" s="176" customFormat="1" x14ac:dyDescent="0.3">
      <c r="A5995" s="89" t="s">
        <v>9141</v>
      </c>
      <c r="B5995" s="90" t="s">
        <v>9142</v>
      </c>
      <c r="C5995" s="90" t="s">
        <v>9351</v>
      </c>
      <c r="D5995" s="90" t="s">
        <v>9369</v>
      </c>
    </row>
    <row r="5996" spans="1:4" s="176" customFormat="1" x14ac:dyDescent="0.3">
      <c r="A5996" s="89" t="s">
        <v>9141</v>
      </c>
      <c r="B5996" s="90" t="s">
        <v>9142</v>
      </c>
      <c r="C5996" s="90" t="s">
        <v>9351</v>
      </c>
      <c r="D5996" s="90" t="s">
        <v>6427</v>
      </c>
    </row>
    <row r="5997" spans="1:4" s="176" customFormat="1" x14ac:dyDescent="0.3">
      <c r="A5997" s="89" t="s">
        <v>9141</v>
      </c>
      <c r="B5997" s="90" t="s">
        <v>9142</v>
      </c>
      <c r="C5997" s="90" t="s">
        <v>9351</v>
      </c>
      <c r="D5997" s="90" t="s">
        <v>9370</v>
      </c>
    </row>
    <row r="5998" spans="1:4" s="176" customFormat="1" x14ac:dyDescent="0.3">
      <c r="A5998" s="89" t="s">
        <v>9141</v>
      </c>
      <c r="B5998" s="90" t="s">
        <v>9142</v>
      </c>
      <c r="C5998" s="90" t="s">
        <v>9351</v>
      </c>
      <c r="D5998" s="90" t="s">
        <v>8715</v>
      </c>
    </row>
    <row r="5999" spans="1:4" s="176" customFormat="1" x14ac:dyDescent="0.3">
      <c r="A5999" s="89" t="s">
        <v>9141</v>
      </c>
      <c r="B5999" s="90" t="s">
        <v>9142</v>
      </c>
      <c r="C5999" s="90" t="s">
        <v>9351</v>
      </c>
      <c r="D5999" s="90" t="s">
        <v>9371</v>
      </c>
    </row>
    <row r="6000" spans="1:4" s="176" customFormat="1" x14ac:dyDescent="0.3">
      <c r="A6000" s="89" t="s">
        <v>9141</v>
      </c>
      <c r="B6000" s="90" t="s">
        <v>9142</v>
      </c>
      <c r="C6000" s="90" t="s">
        <v>9351</v>
      </c>
      <c r="D6000" s="90" t="s">
        <v>9372</v>
      </c>
    </row>
    <row r="6001" spans="1:4" s="176" customFormat="1" x14ac:dyDescent="0.3">
      <c r="A6001" s="89" t="s">
        <v>9141</v>
      </c>
      <c r="B6001" s="90" t="s">
        <v>9142</v>
      </c>
      <c r="C6001" s="90" t="s">
        <v>9351</v>
      </c>
      <c r="D6001" s="90" t="s">
        <v>9373</v>
      </c>
    </row>
    <row r="6002" spans="1:4" s="176" customFormat="1" x14ac:dyDescent="0.3">
      <c r="A6002" s="89" t="s">
        <v>9141</v>
      </c>
      <c r="B6002" s="90" t="s">
        <v>9142</v>
      </c>
      <c r="C6002" s="90" t="s">
        <v>9351</v>
      </c>
      <c r="D6002" s="90" t="s">
        <v>9374</v>
      </c>
    </row>
    <row r="6003" spans="1:4" s="176" customFormat="1" x14ac:dyDescent="0.3">
      <c r="A6003" s="89" t="s">
        <v>9141</v>
      </c>
      <c r="B6003" s="90" t="s">
        <v>9142</v>
      </c>
      <c r="C6003" s="90" t="s">
        <v>9351</v>
      </c>
      <c r="D6003" s="90" t="s">
        <v>7666</v>
      </c>
    </row>
    <row r="6004" spans="1:4" s="176" customFormat="1" x14ac:dyDescent="0.3">
      <c r="A6004" s="89" t="s">
        <v>9141</v>
      </c>
      <c r="B6004" s="90" t="s">
        <v>9142</v>
      </c>
      <c r="C6004" s="90" t="s">
        <v>9351</v>
      </c>
      <c r="D6004" s="90" t="s">
        <v>9375</v>
      </c>
    </row>
    <row r="6005" spans="1:4" s="176" customFormat="1" x14ac:dyDescent="0.3">
      <c r="A6005" s="89" t="s">
        <v>9141</v>
      </c>
      <c r="B6005" s="90" t="s">
        <v>9142</v>
      </c>
      <c r="C6005" s="90" t="s">
        <v>9351</v>
      </c>
      <c r="D6005" s="90" t="s">
        <v>4168</v>
      </c>
    </row>
    <row r="6006" spans="1:4" s="176" customFormat="1" x14ac:dyDescent="0.3">
      <c r="A6006" s="89" t="s">
        <v>9141</v>
      </c>
      <c r="B6006" s="90" t="s">
        <v>9142</v>
      </c>
      <c r="C6006" s="90" t="s">
        <v>9351</v>
      </c>
      <c r="D6006" s="90" t="s">
        <v>9376</v>
      </c>
    </row>
    <row r="6007" spans="1:4" s="176" customFormat="1" x14ac:dyDescent="0.3">
      <c r="A6007" s="89" t="s">
        <v>9141</v>
      </c>
      <c r="B6007" s="90" t="s">
        <v>9142</v>
      </c>
      <c r="C6007" s="90" t="s">
        <v>9351</v>
      </c>
      <c r="D6007" s="90" t="s">
        <v>9377</v>
      </c>
    </row>
    <row r="6008" spans="1:4" s="176" customFormat="1" x14ac:dyDescent="0.3">
      <c r="A6008" s="89" t="s">
        <v>9141</v>
      </c>
      <c r="B6008" s="90" t="s">
        <v>9142</v>
      </c>
      <c r="C6008" s="90" t="s">
        <v>9351</v>
      </c>
      <c r="D6008" s="90" t="s">
        <v>9378</v>
      </c>
    </row>
    <row r="6009" spans="1:4" s="176" customFormat="1" x14ac:dyDescent="0.3">
      <c r="A6009" s="89" t="s">
        <v>9141</v>
      </c>
      <c r="B6009" s="90" t="s">
        <v>9142</v>
      </c>
      <c r="C6009" s="90" t="s">
        <v>9351</v>
      </c>
      <c r="D6009" s="90" t="s">
        <v>6199</v>
      </c>
    </row>
    <row r="6010" spans="1:4" s="176" customFormat="1" x14ac:dyDescent="0.3">
      <c r="A6010" s="89" t="s">
        <v>9141</v>
      </c>
      <c r="B6010" s="90" t="s">
        <v>9142</v>
      </c>
      <c r="C6010" s="90" t="s">
        <v>9351</v>
      </c>
      <c r="D6010" s="90" t="s">
        <v>9379</v>
      </c>
    </row>
    <row r="6011" spans="1:4" s="176" customFormat="1" x14ac:dyDescent="0.3">
      <c r="A6011" s="89" t="s">
        <v>9141</v>
      </c>
      <c r="B6011" s="90" t="s">
        <v>9142</v>
      </c>
      <c r="C6011" s="90" t="s">
        <v>9351</v>
      </c>
      <c r="D6011" s="90" t="s">
        <v>9380</v>
      </c>
    </row>
    <row r="6012" spans="1:4" s="176" customFormat="1" x14ac:dyDescent="0.3">
      <c r="A6012" s="89" t="s">
        <v>9141</v>
      </c>
      <c r="B6012" s="90" t="s">
        <v>9142</v>
      </c>
      <c r="C6012" s="90" t="s">
        <v>9351</v>
      </c>
      <c r="D6012" s="90" t="s">
        <v>4172</v>
      </c>
    </row>
    <row r="6013" spans="1:4" s="176" customFormat="1" x14ac:dyDescent="0.3">
      <c r="A6013" s="89" t="s">
        <v>9141</v>
      </c>
      <c r="B6013" s="90" t="s">
        <v>9142</v>
      </c>
      <c r="C6013" s="90" t="s">
        <v>9351</v>
      </c>
      <c r="D6013" s="90" t="s">
        <v>9381</v>
      </c>
    </row>
    <row r="6014" spans="1:4" s="176" customFormat="1" x14ac:dyDescent="0.3">
      <c r="A6014" s="89" t="s">
        <v>9141</v>
      </c>
      <c r="B6014" s="90" t="s">
        <v>9142</v>
      </c>
      <c r="C6014" s="90" t="s">
        <v>9351</v>
      </c>
      <c r="D6014" s="90" t="s">
        <v>9382</v>
      </c>
    </row>
    <row r="6015" spans="1:4" s="176" customFormat="1" x14ac:dyDescent="0.3">
      <c r="A6015" s="89" t="s">
        <v>9141</v>
      </c>
      <c r="B6015" s="90" t="s">
        <v>9142</v>
      </c>
      <c r="C6015" s="90" t="s">
        <v>9351</v>
      </c>
      <c r="D6015" s="90" t="s">
        <v>9383</v>
      </c>
    </row>
    <row r="6016" spans="1:4" s="176" customFormat="1" x14ac:dyDescent="0.3">
      <c r="A6016" s="89" t="s">
        <v>9141</v>
      </c>
      <c r="B6016" s="90" t="s">
        <v>9142</v>
      </c>
      <c r="C6016" s="90" t="s">
        <v>9351</v>
      </c>
      <c r="D6016" s="90" t="s">
        <v>4807</v>
      </c>
    </row>
    <row r="6017" spans="1:4" s="176" customFormat="1" x14ac:dyDescent="0.3">
      <c r="A6017" s="89" t="s">
        <v>9141</v>
      </c>
      <c r="B6017" s="90" t="s">
        <v>9142</v>
      </c>
      <c r="C6017" s="90" t="s">
        <v>9351</v>
      </c>
      <c r="D6017" s="90" t="s">
        <v>4210</v>
      </c>
    </row>
    <row r="6018" spans="1:4" s="176" customFormat="1" x14ac:dyDescent="0.3">
      <c r="A6018" s="89" t="s">
        <v>9141</v>
      </c>
      <c r="B6018" s="90" t="s">
        <v>9142</v>
      </c>
      <c r="C6018" s="90" t="s">
        <v>9351</v>
      </c>
      <c r="D6018" s="90" t="s">
        <v>9384</v>
      </c>
    </row>
    <row r="6019" spans="1:4" s="176" customFormat="1" x14ac:dyDescent="0.3">
      <c r="A6019" s="89" t="s">
        <v>9141</v>
      </c>
      <c r="B6019" s="90" t="s">
        <v>9142</v>
      </c>
      <c r="C6019" s="90" t="s">
        <v>9351</v>
      </c>
      <c r="D6019" s="90" t="s">
        <v>9351</v>
      </c>
    </row>
    <row r="6020" spans="1:4" s="176" customFormat="1" x14ac:dyDescent="0.3">
      <c r="A6020" s="89" t="s">
        <v>9141</v>
      </c>
      <c r="B6020" s="90" t="s">
        <v>9142</v>
      </c>
      <c r="C6020" s="90" t="s">
        <v>9351</v>
      </c>
      <c r="D6020" s="90" t="s">
        <v>9385</v>
      </c>
    </row>
    <row r="6021" spans="1:4" s="176" customFormat="1" x14ac:dyDescent="0.3">
      <c r="A6021" s="89" t="s">
        <v>9141</v>
      </c>
      <c r="B6021" s="90" t="s">
        <v>9142</v>
      </c>
      <c r="C6021" s="90" t="s">
        <v>9351</v>
      </c>
      <c r="D6021" s="90" t="s">
        <v>8845</v>
      </c>
    </row>
    <row r="6022" spans="1:4" s="176" customFormat="1" x14ac:dyDescent="0.3">
      <c r="A6022" s="89" t="s">
        <v>9141</v>
      </c>
      <c r="B6022" s="90" t="s">
        <v>9142</v>
      </c>
      <c r="C6022" s="90" t="s">
        <v>9351</v>
      </c>
      <c r="D6022" s="90" t="s">
        <v>9386</v>
      </c>
    </row>
    <row r="6023" spans="1:4" s="176" customFormat="1" x14ac:dyDescent="0.3">
      <c r="A6023" s="89" t="s">
        <v>9141</v>
      </c>
      <c r="B6023" s="90" t="s">
        <v>9142</v>
      </c>
      <c r="C6023" s="90" t="s">
        <v>9351</v>
      </c>
      <c r="D6023" s="90" t="s">
        <v>9387</v>
      </c>
    </row>
    <row r="6024" spans="1:4" s="176" customFormat="1" x14ac:dyDescent="0.3">
      <c r="A6024" s="89" t="s">
        <v>9141</v>
      </c>
      <c r="B6024" s="90" t="s">
        <v>9142</v>
      </c>
      <c r="C6024" s="90" t="s">
        <v>9351</v>
      </c>
      <c r="D6024" s="90" t="s">
        <v>9388</v>
      </c>
    </row>
    <row r="6025" spans="1:4" s="176" customFormat="1" x14ac:dyDescent="0.3">
      <c r="A6025" s="89" t="s">
        <v>9141</v>
      </c>
      <c r="B6025" s="90" t="s">
        <v>9142</v>
      </c>
      <c r="C6025" s="90" t="s">
        <v>9351</v>
      </c>
      <c r="D6025" s="90" t="s">
        <v>9389</v>
      </c>
    </row>
    <row r="6026" spans="1:4" s="176" customFormat="1" x14ac:dyDescent="0.3">
      <c r="A6026" s="89" t="s">
        <v>9141</v>
      </c>
      <c r="B6026" s="90" t="s">
        <v>9142</v>
      </c>
      <c r="C6026" s="90" t="s">
        <v>9351</v>
      </c>
      <c r="D6026" s="90" t="s">
        <v>5872</v>
      </c>
    </row>
    <row r="6027" spans="1:4" s="176" customFormat="1" x14ac:dyDescent="0.3">
      <c r="A6027" s="89" t="s">
        <v>9141</v>
      </c>
      <c r="B6027" s="90" t="s">
        <v>9142</v>
      </c>
      <c r="C6027" s="90" t="s">
        <v>9351</v>
      </c>
      <c r="D6027" s="90" t="s">
        <v>9390</v>
      </c>
    </row>
    <row r="6028" spans="1:4" s="176" customFormat="1" x14ac:dyDescent="0.3">
      <c r="A6028" s="89" t="s">
        <v>9141</v>
      </c>
      <c r="B6028" s="90" t="s">
        <v>9142</v>
      </c>
      <c r="C6028" s="90" t="s">
        <v>9351</v>
      </c>
      <c r="D6028" s="90" t="s">
        <v>9391</v>
      </c>
    </row>
    <row r="6029" spans="1:4" s="176" customFormat="1" x14ac:dyDescent="0.3">
      <c r="A6029" s="89" t="s">
        <v>9141</v>
      </c>
      <c r="B6029" s="90" t="s">
        <v>9142</v>
      </c>
      <c r="C6029" s="90" t="s">
        <v>9351</v>
      </c>
      <c r="D6029" s="90" t="s">
        <v>9392</v>
      </c>
    </row>
    <row r="6030" spans="1:4" s="176" customFormat="1" x14ac:dyDescent="0.3">
      <c r="A6030" s="89" t="s">
        <v>9141</v>
      </c>
      <c r="B6030" s="90" t="s">
        <v>9142</v>
      </c>
      <c r="C6030" s="90" t="s">
        <v>9351</v>
      </c>
      <c r="D6030" s="90" t="s">
        <v>6357</v>
      </c>
    </row>
    <row r="6031" spans="1:4" s="176" customFormat="1" x14ac:dyDescent="0.3">
      <c r="A6031" s="89" t="s">
        <v>9141</v>
      </c>
      <c r="B6031" s="90" t="s">
        <v>9142</v>
      </c>
      <c r="C6031" s="90" t="s">
        <v>9351</v>
      </c>
      <c r="D6031" s="90" t="s">
        <v>9393</v>
      </c>
    </row>
    <row r="6032" spans="1:4" s="176" customFormat="1" x14ac:dyDescent="0.3">
      <c r="A6032" s="89" t="s">
        <v>9141</v>
      </c>
      <c r="B6032" s="90" t="s">
        <v>9142</v>
      </c>
      <c r="C6032" s="90" t="s">
        <v>9351</v>
      </c>
      <c r="D6032" s="90" t="s">
        <v>8692</v>
      </c>
    </row>
    <row r="6033" spans="1:4" s="176" customFormat="1" x14ac:dyDescent="0.3">
      <c r="A6033" s="89" t="s">
        <v>9141</v>
      </c>
      <c r="B6033" s="90" t="s">
        <v>9142</v>
      </c>
      <c r="C6033" s="90" t="s">
        <v>9351</v>
      </c>
      <c r="D6033" s="90" t="s">
        <v>9394</v>
      </c>
    </row>
    <row r="6034" spans="1:4" s="176" customFormat="1" x14ac:dyDescent="0.3">
      <c r="A6034" s="89" t="s">
        <v>9141</v>
      </c>
      <c r="B6034" s="90" t="s">
        <v>9142</v>
      </c>
      <c r="C6034" s="90" t="s">
        <v>9351</v>
      </c>
      <c r="D6034" s="90" t="s">
        <v>8186</v>
      </c>
    </row>
    <row r="6035" spans="1:4" s="176" customFormat="1" x14ac:dyDescent="0.3">
      <c r="A6035" s="89" t="s">
        <v>9141</v>
      </c>
      <c r="B6035" s="90" t="s">
        <v>9142</v>
      </c>
      <c r="C6035" s="90" t="s">
        <v>9351</v>
      </c>
      <c r="D6035" s="90" t="s">
        <v>9395</v>
      </c>
    </row>
    <row r="6036" spans="1:4" s="176" customFormat="1" x14ac:dyDescent="0.3">
      <c r="A6036" s="89" t="s">
        <v>9141</v>
      </c>
      <c r="B6036" s="90" t="s">
        <v>9142</v>
      </c>
      <c r="C6036" s="90" t="s">
        <v>9396</v>
      </c>
      <c r="D6036" s="90" t="s">
        <v>9397</v>
      </c>
    </row>
  </sheetData>
  <sheetProtection algorithmName="SHA-512" hashValue="lQQRHYN0dLAh4ypyKw+ZMkwEHO6nnPe9XDzgUFUFsGiRss2X8+In9CVD28vqGeKOicEoUwo7mQZzXCEllp/ktw==" saltValue="cXXA0xgNQByac4vM5Ukbwg==" spinCount="100000" sheet="1" objects="1" scenarios="1" autoFilter="0"/>
  <autoFilter ref="A1:D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3"/>
  <sheetViews>
    <sheetView topLeftCell="A2" workbookViewId="0"/>
  </sheetViews>
  <sheetFormatPr defaultRowHeight="14.4" x14ac:dyDescent="0.3"/>
  <cols>
    <col min="1" max="1" width="12.88671875" customWidth="1"/>
    <col min="2" max="2" width="13" customWidth="1"/>
    <col min="3" max="3" width="118.6640625" customWidth="1"/>
    <col min="4" max="4" width="19.6640625" hidden="1" customWidth="1"/>
    <col min="5" max="5" width="26" hidden="1" customWidth="1"/>
    <col min="6" max="6" width="23.33203125" hidden="1" customWidth="1"/>
    <col min="7" max="7" width="29.6640625" hidden="1" customWidth="1"/>
    <col min="8" max="8" width="10.33203125" hidden="1" customWidth="1"/>
  </cols>
  <sheetData>
    <row r="1" spans="1:8" s="183" customFormat="1" ht="27.6" x14ac:dyDescent="0.25">
      <c r="A1" s="185" t="s">
        <v>9398</v>
      </c>
      <c r="B1" s="185" t="s">
        <v>9399</v>
      </c>
      <c r="C1" s="182" t="s">
        <v>9400</v>
      </c>
      <c r="D1" s="182" t="s">
        <v>9401</v>
      </c>
      <c r="E1" s="182" t="s">
        <v>9402</v>
      </c>
      <c r="F1" s="182" t="s">
        <v>9403</v>
      </c>
      <c r="G1" s="182" t="s">
        <v>9404</v>
      </c>
      <c r="H1" s="182" t="s">
        <v>9405</v>
      </c>
    </row>
    <row r="2" spans="1:8" s="183" customFormat="1" ht="13.8" x14ac:dyDescent="0.25">
      <c r="A2" s="183" t="s">
        <v>9406</v>
      </c>
      <c r="B2" s="184"/>
      <c r="C2" s="184" t="s">
        <v>9407</v>
      </c>
      <c r="D2" s="183">
        <v>1410</v>
      </c>
      <c r="E2" s="183" t="s">
        <v>9406</v>
      </c>
      <c r="F2" s="183" t="str">
        <f>MID(E2,1,2)&amp;MID(E2,4,2)&amp;MID(E2,7,2)</f>
        <v>010101</v>
      </c>
      <c r="G2" s="183" t="b">
        <f t="shared" ref="G2:G65" si="0">EXACT(H2,F2)</f>
        <v>1</v>
      </c>
      <c r="H2" s="184" t="s">
        <v>9408</v>
      </c>
    </row>
    <row r="3" spans="1:8" s="183" customFormat="1" ht="13.8" x14ac:dyDescent="0.25">
      <c r="A3" s="183" t="s">
        <v>9409</v>
      </c>
      <c r="B3" s="184"/>
      <c r="C3" s="184" t="s">
        <v>9410</v>
      </c>
      <c r="D3" s="183">
        <v>1411</v>
      </c>
      <c r="E3" s="183" t="s">
        <v>9409</v>
      </c>
      <c r="F3" s="183" t="str">
        <f t="shared" ref="F3:F66" si="1">MID(E3,1,2)&amp;MID(E3,4,2)&amp;MID(E3,7,2)</f>
        <v>010102</v>
      </c>
      <c r="G3" s="183" t="b">
        <f t="shared" si="0"/>
        <v>1</v>
      </c>
      <c r="H3" s="184" t="s">
        <v>9411</v>
      </c>
    </row>
    <row r="4" spans="1:8" s="183" customFormat="1" ht="13.8" x14ac:dyDescent="0.25">
      <c r="A4" s="183" t="s">
        <v>9412</v>
      </c>
      <c r="B4" s="184" t="s">
        <v>9413</v>
      </c>
      <c r="C4" s="184" t="s">
        <v>9414</v>
      </c>
      <c r="D4" s="183">
        <v>1117</v>
      </c>
      <c r="E4" s="183" t="s">
        <v>9412</v>
      </c>
      <c r="F4" s="183" t="str">
        <f t="shared" si="1"/>
        <v>010304</v>
      </c>
      <c r="G4" s="183" t="b">
        <f t="shared" si="0"/>
        <v>1</v>
      </c>
      <c r="H4" s="184" t="s">
        <v>9415</v>
      </c>
    </row>
    <row r="5" spans="1:8" s="183" customFormat="1" ht="13.8" x14ac:dyDescent="0.25">
      <c r="A5" s="183" t="s">
        <v>9416</v>
      </c>
      <c r="B5" s="184" t="s">
        <v>9413</v>
      </c>
      <c r="C5" s="184" t="s">
        <v>9417</v>
      </c>
      <c r="D5" s="183">
        <v>1118</v>
      </c>
      <c r="E5" s="183" t="s">
        <v>9416</v>
      </c>
      <c r="F5" s="183" t="str">
        <f t="shared" si="1"/>
        <v>010305</v>
      </c>
      <c r="G5" s="183" t="b">
        <f t="shared" si="0"/>
        <v>1</v>
      </c>
      <c r="H5" s="184" t="s">
        <v>9418</v>
      </c>
    </row>
    <row r="6" spans="1:8" s="183" customFormat="1" ht="13.8" x14ac:dyDescent="0.25">
      <c r="A6" s="183" t="s">
        <v>9419</v>
      </c>
      <c r="B6" s="184"/>
      <c r="C6" s="184" t="s">
        <v>9420</v>
      </c>
      <c r="D6" s="183">
        <v>1412</v>
      </c>
      <c r="E6" s="183" t="s">
        <v>9419</v>
      </c>
      <c r="F6" s="183" t="str">
        <f t="shared" si="1"/>
        <v>010306</v>
      </c>
      <c r="G6" s="183" t="b">
        <f t="shared" si="0"/>
        <v>1</v>
      </c>
      <c r="H6" s="184" t="s">
        <v>9421</v>
      </c>
    </row>
    <row r="7" spans="1:8" s="183" customFormat="1" ht="13.8" x14ac:dyDescent="0.25">
      <c r="A7" s="183" t="s">
        <v>9422</v>
      </c>
      <c r="B7" s="184" t="s">
        <v>9413</v>
      </c>
      <c r="C7" s="184" t="s">
        <v>9423</v>
      </c>
      <c r="D7" s="183">
        <v>1119</v>
      </c>
      <c r="E7" s="183" t="s">
        <v>9422</v>
      </c>
      <c r="F7" s="183" t="str">
        <f t="shared" si="1"/>
        <v>010307</v>
      </c>
      <c r="G7" s="183" t="b">
        <f t="shared" si="0"/>
        <v>1</v>
      </c>
      <c r="H7" s="184" t="s">
        <v>9424</v>
      </c>
    </row>
    <row r="8" spans="1:8" s="183" customFormat="1" ht="13.8" x14ac:dyDescent="0.25">
      <c r="A8" s="183" t="s">
        <v>9425</v>
      </c>
      <c r="B8" s="184"/>
      <c r="C8" s="184" t="s">
        <v>9426</v>
      </c>
      <c r="D8" s="183">
        <v>1413</v>
      </c>
      <c r="E8" s="183" t="s">
        <v>9425</v>
      </c>
      <c r="F8" s="183" t="str">
        <f t="shared" si="1"/>
        <v>010308</v>
      </c>
      <c r="G8" s="183" t="b">
        <f t="shared" si="0"/>
        <v>1</v>
      </c>
      <c r="H8" s="184" t="s">
        <v>9427</v>
      </c>
    </row>
    <row r="9" spans="1:8" s="183" customFormat="1" ht="13.8" x14ac:dyDescent="0.25">
      <c r="A9" s="183" t="s">
        <v>9428</v>
      </c>
      <c r="B9" s="184"/>
      <c r="C9" s="184" t="s">
        <v>9429</v>
      </c>
      <c r="D9" s="183">
        <v>1414</v>
      </c>
      <c r="E9" s="183" t="s">
        <v>9428</v>
      </c>
      <c r="F9" s="183" t="str">
        <f t="shared" si="1"/>
        <v>010309</v>
      </c>
      <c r="G9" s="183" t="b">
        <f t="shared" si="0"/>
        <v>1</v>
      </c>
      <c r="H9" s="184" t="s">
        <v>9430</v>
      </c>
    </row>
    <row r="10" spans="1:8" s="183" customFormat="1" ht="13.8" x14ac:dyDescent="0.25">
      <c r="A10" s="183" t="s">
        <v>9431</v>
      </c>
      <c r="B10" s="184" t="s">
        <v>9413</v>
      </c>
      <c r="C10" s="184" t="s">
        <v>9432</v>
      </c>
      <c r="D10" s="183">
        <v>1951</v>
      </c>
      <c r="E10" s="183" t="s">
        <v>9431</v>
      </c>
      <c r="F10" s="183" t="str">
        <f t="shared" si="1"/>
        <v>010310</v>
      </c>
      <c r="G10" s="183" t="b">
        <f t="shared" si="0"/>
        <v>1</v>
      </c>
      <c r="H10" s="184" t="s">
        <v>9433</v>
      </c>
    </row>
    <row r="11" spans="1:8" s="183" customFormat="1" ht="13.8" x14ac:dyDescent="0.25">
      <c r="A11" s="183" t="s">
        <v>9434</v>
      </c>
      <c r="B11" s="184"/>
      <c r="C11" s="184" t="s">
        <v>9435</v>
      </c>
      <c r="D11" s="183">
        <v>1415</v>
      </c>
      <c r="E11" s="183" t="s">
        <v>9434</v>
      </c>
      <c r="F11" s="183" t="str">
        <f t="shared" si="1"/>
        <v>010399</v>
      </c>
      <c r="G11" s="183" t="b">
        <f t="shared" si="0"/>
        <v>1</v>
      </c>
      <c r="H11" s="184" t="s">
        <v>9436</v>
      </c>
    </row>
    <row r="12" spans="1:8" s="183" customFormat="1" ht="13.8" x14ac:dyDescent="0.25">
      <c r="A12" s="183" t="s">
        <v>9437</v>
      </c>
      <c r="B12" s="184" t="s">
        <v>9413</v>
      </c>
      <c r="C12" s="184" t="s">
        <v>9438</v>
      </c>
      <c r="D12" s="183">
        <v>1120</v>
      </c>
      <c r="E12" s="183" t="s">
        <v>9437</v>
      </c>
      <c r="F12" s="183" t="str">
        <f t="shared" si="1"/>
        <v>010407</v>
      </c>
      <c r="G12" s="183" t="b">
        <f t="shared" si="0"/>
        <v>1</v>
      </c>
      <c r="H12" s="184" t="s">
        <v>9439</v>
      </c>
    </row>
    <row r="13" spans="1:8" s="183" customFormat="1" ht="13.8" x14ac:dyDescent="0.25">
      <c r="A13" s="183" t="s">
        <v>9440</v>
      </c>
      <c r="B13" s="184"/>
      <c r="C13" s="184" t="s">
        <v>9441</v>
      </c>
      <c r="D13" s="183">
        <v>1416</v>
      </c>
      <c r="E13" s="183" t="s">
        <v>9440</v>
      </c>
      <c r="F13" s="183" t="str">
        <f t="shared" si="1"/>
        <v>010408</v>
      </c>
      <c r="G13" s="183" t="b">
        <f t="shared" si="0"/>
        <v>1</v>
      </c>
      <c r="H13" s="184" t="s">
        <v>9442</v>
      </c>
    </row>
    <row r="14" spans="1:8" s="183" customFormat="1" ht="13.8" x14ac:dyDescent="0.25">
      <c r="A14" s="183" t="s">
        <v>9443</v>
      </c>
      <c r="B14" s="184"/>
      <c r="C14" s="184" t="s">
        <v>9444</v>
      </c>
      <c r="D14" s="183">
        <v>1417</v>
      </c>
      <c r="E14" s="183" t="s">
        <v>9443</v>
      </c>
      <c r="F14" s="183" t="str">
        <f t="shared" si="1"/>
        <v>010409</v>
      </c>
      <c r="G14" s="183" t="b">
        <f t="shared" si="0"/>
        <v>1</v>
      </c>
      <c r="H14" s="184" t="s">
        <v>9445</v>
      </c>
    </row>
    <row r="15" spans="1:8" s="183" customFormat="1" ht="13.8" x14ac:dyDescent="0.25">
      <c r="A15" s="183" t="s">
        <v>9446</v>
      </c>
      <c r="B15" s="184"/>
      <c r="C15" s="184" t="s">
        <v>9447</v>
      </c>
      <c r="D15" s="183">
        <v>1418</v>
      </c>
      <c r="E15" s="183" t="s">
        <v>9446</v>
      </c>
      <c r="F15" s="183" t="str">
        <f t="shared" si="1"/>
        <v>010410</v>
      </c>
      <c r="G15" s="183" t="b">
        <f t="shared" si="0"/>
        <v>1</v>
      </c>
      <c r="H15" s="184" t="s">
        <v>9448</v>
      </c>
    </row>
    <row r="16" spans="1:8" s="183" customFormat="1" ht="13.8" x14ac:dyDescent="0.25">
      <c r="A16" s="183" t="s">
        <v>9449</v>
      </c>
      <c r="B16" s="184"/>
      <c r="C16" s="184" t="s">
        <v>9450</v>
      </c>
      <c r="D16" s="183">
        <v>1419</v>
      </c>
      <c r="E16" s="183" t="s">
        <v>9449</v>
      </c>
      <c r="F16" s="183" t="str">
        <f t="shared" si="1"/>
        <v>010411</v>
      </c>
      <c r="G16" s="183" t="b">
        <f t="shared" si="0"/>
        <v>1</v>
      </c>
      <c r="H16" s="184" t="s">
        <v>9451</v>
      </c>
    </row>
    <row r="17" spans="1:8" s="183" customFormat="1" ht="13.8" x14ac:dyDescent="0.25">
      <c r="A17" s="183" t="s">
        <v>9452</v>
      </c>
      <c r="B17" s="184"/>
      <c r="C17" s="184" t="s">
        <v>9453</v>
      </c>
      <c r="D17" s="183">
        <v>1420</v>
      </c>
      <c r="E17" s="183" t="s">
        <v>9452</v>
      </c>
      <c r="F17" s="183" t="str">
        <f t="shared" si="1"/>
        <v>010412</v>
      </c>
      <c r="G17" s="183" t="b">
        <f t="shared" si="0"/>
        <v>1</v>
      </c>
      <c r="H17" s="184" t="s">
        <v>9454</v>
      </c>
    </row>
    <row r="18" spans="1:8" s="183" customFormat="1" ht="13.8" x14ac:dyDescent="0.25">
      <c r="A18" s="183" t="s">
        <v>9455</v>
      </c>
      <c r="B18" s="184"/>
      <c r="C18" s="184" t="s">
        <v>9456</v>
      </c>
      <c r="D18" s="183">
        <v>1421</v>
      </c>
      <c r="E18" s="183" t="s">
        <v>9455</v>
      </c>
      <c r="F18" s="183" t="str">
        <f t="shared" si="1"/>
        <v>010413</v>
      </c>
      <c r="G18" s="183" t="b">
        <f t="shared" si="0"/>
        <v>1</v>
      </c>
      <c r="H18" s="184" t="s">
        <v>9457</v>
      </c>
    </row>
    <row r="19" spans="1:8" s="183" customFormat="1" ht="13.8" x14ac:dyDescent="0.25">
      <c r="A19" s="183" t="s">
        <v>9458</v>
      </c>
      <c r="B19" s="184"/>
      <c r="C19" s="184" t="s">
        <v>9435</v>
      </c>
      <c r="D19" s="183">
        <v>1422</v>
      </c>
      <c r="E19" s="183" t="s">
        <v>9458</v>
      </c>
      <c r="F19" s="183" t="str">
        <f t="shared" si="1"/>
        <v>010499</v>
      </c>
      <c r="G19" s="183" t="b">
        <f t="shared" si="0"/>
        <v>1</v>
      </c>
      <c r="H19" s="184" t="s">
        <v>9459</v>
      </c>
    </row>
    <row r="20" spans="1:8" s="183" customFormat="1" ht="13.8" x14ac:dyDescent="0.25">
      <c r="A20" s="183" t="s">
        <v>9460</v>
      </c>
      <c r="B20" s="184"/>
      <c r="C20" s="184" t="s">
        <v>9461</v>
      </c>
      <c r="D20" s="183">
        <v>1423</v>
      </c>
      <c r="E20" s="183" t="s">
        <v>9460</v>
      </c>
      <c r="F20" s="183" t="str">
        <f t="shared" si="1"/>
        <v>010504</v>
      </c>
      <c r="G20" s="183" t="b">
        <f t="shared" si="0"/>
        <v>1</v>
      </c>
      <c r="H20" s="184" t="s">
        <v>9462</v>
      </c>
    </row>
    <row r="21" spans="1:8" s="183" customFormat="1" ht="13.8" x14ac:dyDescent="0.25">
      <c r="A21" s="183" t="s">
        <v>9463</v>
      </c>
      <c r="B21" s="184" t="s">
        <v>9413</v>
      </c>
      <c r="C21" s="184" t="s">
        <v>9464</v>
      </c>
      <c r="D21" s="183">
        <v>1121</v>
      </c>
      <c r="E21" s="183" t="s">
        <v>9463</v>
      </c>
      <c r="F21" s="183" t="str">
        <f t="shared" si="1"/>
        <v>010505</v>
      </c>
      <c r="G21" s="183" t="b">
        <f t="shared" si="0"/>
        <v>1</v>
      </c>
      <c r="H21" s="184" t="s">
        <v>9465</v>
      </c>
    </row>
    <row r="22" spans="1:8" s="183" customFormat="1" ht="13.8" x14ac:dyDescent="0.25">
      <c r="A22" s="183" t="s">
        <v>9466</v>
      </c>
      <c r="B22" s="184" t="s">
        <v>9413</v>
      </c>
      <c r="C22" s="184" t="s">
        <v>9467</v>
      </c>
      <c r="D22" s="183">
        <v>1122</v>
      </c>
      <c r="E22" s="183" t="s">
        <v>9466</v>
      </c>
      <c r="F22" s="183" t="str">
        <f t="shared" si="1"/>
        <v>010506</v>
      </c>
      <c r="G22" s="183" t="b">
        <f t="shared" si="0"/>
        <v>1</v>
      </c>
      <c r="H22" s="184" t="s">
        <v>9468</v>
      </c>
    </row>
    <row r="23" spans="1:8" s="183" customFormat="1" ht="13.8" x14ac:dyDescent="0.25">
      <c r="A23" s="183" t="s">
        <v>9469</v>
      </c>
      <c r="B23" s="184"/>
      <c r="C23" s="184" t="s">
        <v>9470</v>
      </c>
      <c r="D23" s="183">
        <v>1424</v>
      </c>
      <c r="E23" s="183" t="s">
        <v>9469</v>
      </c>
      <c r="F23" s="183" t="str">
        <f t="shared" si="1"/>
        <v>010507</v>
      </c>
      <c r="G23" s="183" t="b">
        <f t="shared" si="0"/>
        <v>1</v>
      </c>
      <c r="H23" s="184" t="s">
        <v>9471</v>
      </c>
    </row>
    <row r="24" spans="1:8" s="183" customFormat="1" ht="13.8" x14ac:dyDescent="0.25">
      <c r="A24" s="183" t="s">
        <v>9472</v>
      </c>
      <c r="B24" s="184"/>
      <c r="C24" s="184" t="s">
        <v>9473</v>
      </c>
      <c r="D24" s="183">
        <v>1425</v>
      </c>
      <c r="E24" s="183" t="s">
        <v>9472</v>
      </c>
      <c r="F24" s="183" t="str">
        <f t="shared" si="1"/>
        <v>010508</v>
      </c>
      <c r="G24" s="183" t="b">
        <f t="shared" si="0"/>
        <v>1</v>
      </c>
      <c r="H24" s="184" t="s">
        <v>9474</v>
      </c>
    </row>
    <row r="25" spans="1:8" s="183" customFormat="1" ht="13.8" x14ac:dyDescent="0.25">
      <c r="A25" s="183" t="s">
        <v>9475</v>
      </c>
      <c r="B25" s="184"/>
      <c r="C25" s="184" t="s">
        <v>9435</v>
      </c>
      <c r="D25" s="183">
        <v>1426</v>
      </c>
      <c r="E25" s="183" t="s">
        <v>9475</v>
      </c>
      <c r="F25" s="183" t="str">
        <f t="shared" si="1"/>
        <v>010599</v>
      </c>
      <c r="G25" s="183" t="b">
        <f t="shared" si="0"/>
        <v>1</v>
      </c>
      <c r="H25" s="184" t="s">
        <v>9476</v>
      </c>
    </row>
    <row r="26" spans="1:8" s="183" customFormat="1" ht="13.8" x14ac:dyDescent="0.25">
      <c r="A26" s="183" t="s">
        <v>9477</v>
      </c>
      <c r="B26" s="184"/>
      <c r="C26" s="184" t="s">
        <v>9478</v>
      </c>
      <c r="D26" s="183">
        <v>1427</v>
      </c>
      <c r="E26" s="183" t="s">
        <v>9477</v>
      </c>
      <c r="F26" s="183" t="str">
        <f t="shared" si="1"/>
        <v>020101</v>
      </c>
      <c r="G26" s="183" t="b">
        <f t="shared" si="0"/>
        <v>1</v>
      </c>
      <c r="H26" s="184" t="s">
        <v>9479</v>
      </c>
    </row>
    <row r="27" spans="1:8" s="183" customFormat="1" ht="13.8" x14ac:dyDescent="0.25">
      <c r="A27" s="183" t="s">
        <v>9480</v>
      </c>
      <c r="B27" s="184"/>
      <c r="C27" s="184" t="s">
        <v>9481</v>
      </c>
      <c r="D27" s="183">
        <v>1428</v>
      </c>
      <c r="E27" s="183" t="s">
        <v>9480</v>
      </c>
      <c r="F27" s="183" t="str">
        <f t="shared" si="1"/>
        <v>020102</v>
      </c>
      <c r="G27" s="183" t="b">
        <f t="shared" si="0"/>
        <v>1</v>
      </c>
      <c r="H27" s="184" t="s">
        <v>9482</v>
      </c>
    </row>
    <row r="28" spans="1:8" s="183" customFormat="1" ht="13.8" x14ac:dyDescent="0.25">
      <c r="A28" s="183" t="s">
        <v>9483</v>
      </c>
      <c r="B28" s="184"/>
      <c r="C28" s="184" t="s">
        <v>9484</v>
      </c>
      <c r="D28" s="183">
        <v>1429</v>
      </c>
      <c r="E28" s="183" t="s">
        <v>9483</v>
      </c>
      <c r="F28" s="183" t="str">
        <f t="shared" si="1"/>
        <v>020103</v>
      </c>
      <c r="G28" s="183" t="b">
        <f t="shared" si="0"/>
        <v>1</v>
      </c>
      <c r="H28" s="184" t="s">
        <v>9485</v>
      </c>
    </row>
    <row r="29" spans="1:8" s="183" customFormat="1" ht="13.8" x14ac:dyDescent="0.25">
      <c r="A29" s="183" t="s">
        <v>9486</v>
      </c>
      <c r="B29" s="184"/>
      <c r="C29" s="184" t="s">
        <v>9487</v>
      </c>
      <c r="D29" s="183">
        <v>1430</v>
      </c>
      <c r="E29" s="183" t="s">
        <v>9486</v>
      </c>
      <c r="F29" s="183" t="str">
        <f t="shared" si="1"/>
        <v>020104</v>
      </c>
      <c r="G29" s="183" t="b">
        <f t="shared" si="0"/>
        <v>1</v>
      </c>
      <c r="H29" s="184" t="s">
        <v>9488</v>
      </c>
    </row>
    <row r="30" spans="1:8" s="183" customFormat="1" ht="13.8" x14ac:dyDescent="0.25">
      <c r="A30" s="183" t="s">
        <v>9489</v>
      </c>
      <c r="B30" s="184"/>
      <c r="C30" s="184" t="s">
        <v>9490</v>
      </c>
      <c r="D30" s="183">
        <v>1431</v>
      </c>
      <c r="E30" s="183" t="s">
        <v>9489</v>
      </c>
      <c r="F30" s="183" t="str">
        <f t="shared" si="1"/>
        <v>020106</v>
      </c>
      <c r="G30" s="183" t="b">
        <f t="shared" si="0"/>
        <v>1</v>
      </c>
      <c r="H30" s="184" t="s">
        <v>9491</v>
      </c>
    </row>
    <row r="31" spans="1:8" s="183" customFormat="1" ht="13.8" x14ac:dyDescent="0.25">
      <c r="A31" s="183" t="s">
        <v>9492</v>
      </c>
      <c r="B31" s="184"/>
      <c r="C31" s="184" t="s">
        <v>9493</v>
      </c>
      <c r="D31" s="183">
        <v>1432</v>
      </c>
      <c r="E31" s="183" t="s">
        <v>9492</v>
      </c>
      <c r="F31" s="183" t="str">
        <f t="shared" si="1"/>
        <v>020107</v>
      </c>
      <c r="G31" s="183" t="b">
        <f t="shared" si="0"/>
        <v>1</v>
      </c>
      <c r="H31" s="184" t="s">
        <v>9494</v>
      </c>
    </row>
    <row r="32" spans="1:8" s="183" customFormat="1" ht="13.8" x14ac:dyDescent="0.25">
      <c r="A32" s="183" t="s">
        <v>9495</v>
      </c>
      <c r="B32" s="184" t="s">
        <v>9413</v>
      </c>
      <c r="C32" s="184" t="s">
        <v>9496</v>
      </c>
      <c r="D32" s="183">
        <v>1123</v>
      </c>
      <c r="E32" s="183" t="s">
        <v>9495</v>
      </c>
      <c r="F32" s="183" t="str">
        <f t="shared" si="1"/>
        <v>020108</v>
      </c>
      <c r="G32" s="183" t="b">
        <f t="shared" si="0"/>
        <v>1</v>
      </c>
      <c r="H32" s="184" t="s">
        <v>9497</v>
      </c>
    </row>
    <row r="33" spans="1:8" s="183" customFormat="1" ht="13.8" x14ac:dyDescent="0.25">
      <c r="A33" s="183" t="s">
        <v>9498</v>
      </c>
      <c r="B33" s="184"/>
      <c r="C33" s="184" t="s">
        <v>9499</v>
      </c>
      <c r="D33" s="183">
        <v>1491</v>
      </c>
      <c r="E33" s="183" t="s">
        <v>9498</v>
      </c>
      <c r="F33" s="183" t="str">
        <f t="shared" si="1"/>
        <v>020109</v>
      </c>
      <c r="G33" s="183" t="b">
        <f t="shared" si="0"/>
        <v>1</v>
      </c>
      <c r="H33" s="184" t="s">
        <v>9500</v>
      </c>
    </row>
    <row r="34" spans="1:8" s="183" customFormat="1" ht="13.8" x14ac:dyDescent="0.25">
      <c r="A34" s="183" t="s">
        <v>9501</v>
      </c>
      <c r="B34" s="184"/>
      <c r="C34" s="184" t="s">
        <v>9502</v>
      </c>
      <c r="D34" s="183">
        <v>1492</v>
      </c>
      <c r="E34" s="183" t="s">
        <v>9501</v>
      </c>
      <c r="F34" s="183" t="str">
        <f t="shared" si="1"/>
        <v>020110</v>
      </c>
      <c r="G34" s="183" t="b">
        <f t="shared" si="0"/>
        <v>1</v>
      </c>
      <c r="H34" s="184" t="s">
        <v>9503</v>
      </c>
    </row>
    <row r="35" spans="1:8" s="183" customFormat="1" ht="13.8" x14ac:dyDescent="0.25">
      <c r="A35" s="183" t="s">
        <v>9504</v>
      </c>
      <c r="B35" s="184"/>
      <c r="C35" s="184" t="s">
        <v>9435</v>
      </c>
      <c r="D35" s="183">
        <v>1493</v>
      </c>
      <c r="E35" s="183" t="s">
        <v>9504</v>
      </c>
      <c r="F35" s="183" t="str">
        <f t="shared" si="1"/>
        <v>020199</v>
      </c>
      <c r="G35" s="183" t="b">
        <f t="shared" si="0"/>
        <v>1</v>
      </c>
      <c r="H35" s="184" t="s">
        <v>9505</v>
      </c>
    </row>
    <row r="36" spans="1:8" s="183" customFormat="1" ht="13.8" x14ac:dyDescent="0.25">
      <c r="A36" s="183" t="s">
        <v>9506</v>
      </c>
      <c r="B36" s="184"/>
      <c r="C36" s="184" t="s">
        <v>9478</v>
      </c>
      <c r="D36" s="183">
        <v>1494</v>
      </c>
      <c r="E36" s="183" t="s">
        <v>9506</v>
      </c>
      <c r="F36" s="183" t="str">
        <f t="shared" si="1"/>
        <v>020201</v>
      </c>
      <c r="G36" s="183" t="b">
        <f t="shared" si="0"/>
        <v>1</v>
      </c>
      <c r="H36" s="184" t="s">
        <v>9507</v>
      </c>
    </row>
    <row r="37" spans="1:8" s="183" customFormat="1" ht="13.8" x14ac:dyDescent="0.25">
      <c r="A37" s="183" t="s">
        <v>9508</v>
      </c>
      <c r="B37" s="184"/>
      <c r="C37" s="184" t="s">
        <v>9481</v>
      </c>
      <c r="D37" s="183">
        <v>1495</v>
      </c>
      <c r="E37" s="183" t="s">
        <v>9508</v>
      </c>
      <c r="F37" s="183" t="str">
        <f t="shared" si="1"/>
        <v>020202</v>
      </c>
      <c r="G37" s="183" t="b">
        <f t="shared" si="0"/>
        <v>1</v>
      </c>
      <c r="H37" s="184" t="s">
        <v>9509</v>
      </c>
    </row>
    <row r="38" spans="1:8" s="183" customFormat="1" ht="13.8" x14ac:dyDescent="0.25">
      <c r="A38" s="183" t="s">
        <v>9510</v>
      </c>
      <c r="B38" s="184"/>
      <c r="C38" s="184" t="s">
        <v>9511</v>
      </c>
      <c r="D38" s="183">
        <v>1496</v>
      </c>
      <c r="E38" s="183" t="s">
        <v>9510</v>
      </c>
      <c r="F38" s="183" t="str">
        <f t="shared" si="1"/>
        <v>020203</v>
      </c>
      <c r="G38" s="183" t="b">
        <f t="shared" si="0"/>
        <v>1</v>
      </c>
      <c r="H38" s="184" t="s">
        <v>9512</v>
      </c>
    </row>
    <row r="39" spans="1:8" s="183" customFormat="1" ht="13.8" x14ac:dyDescent="0.25">
      <c r="A39" s="183" t="s">
        <v>9513</v>
      </c>
      <c r="B39" s="184"/>
      <c r="C39" s="184" t="s">
        <v>9514</v>
      </c>
      <c r="D39" s="183">
        <v>1497</v>
      </c>
      <c r="E39" s="183" t="s">
        <v>9513</v>
      </c>
      <c r="F39" s="183" t="str">
        <f t="shared" si="1"/>
        <v>020204</v>
      </c>
      <c r="G39" s="183" t="b">
        <f t="shared" si="0"/>
        <v>1</v>
      </c>
      <c r="H39" s="184" t="s">
        <v>9515</v>
      </c>
    </row>
    <row r="40" spans="1:8" s="183" customFormat="1" ht="13.8" x14ac:dyDescent="0.25">
      <c r="A40" s="183" t="s">
        <v>9516</v>
      </c>
      <c r="B40" s="184"/>
      <c r="C40" s="184" t="s">
        <v>9435</v>
      </c>
      <c r="D40" s="183">
        <v>1498</v>
      </c>
      <c r="E40" s="183" t="s">
        <v>9516</v>
      </c>
      <c r="F40" s="183" t="str">
        <f t="shared" si="1"/>
        <v>020299</v>
      </c>
      <c r="G40" s="183" t="b">
        <f t="shared" si="0"/>
        <v>1</v>
      </c>
      <c r="H40" s="184" t="s">
        <v>9517</v>
      </c>
    </row>
    <row r="41" spans="1:8" s="183" customFormat="1" ht="13.8" x14ac:dyDescent="0.25">
      <c r="A41" s="183" t="s">
        <v>9518</v>
      </c>
      <c r="B41" s="184"/>
      <c r="C41" s="184" t="s">
        <v>9519</v>
      </c>
      <c r="D41" s="183">
        <v>1499</v>
      </c>
      <c r="E41" s="183" t="s">
        <v>9518</v>
      </c>
      <c r="F41" s="183" t="str">
        <f t="shared" si="1"/>
        <v>020301</v>
      </c>
      <c r="G41" s="183" t="b">
        <f t="shared" si="0"/>
        <v>1</v>
      </c>
      <c r="H41" s="184" t="s">
        <v>9520</v>
      </c>
    </row>
    <row r="42" spans="1:8" s="183" customFormat="1" ht="13.8" x14ac:dyDescent="0.25">
      <c r="A42" s="183" t="s">
        <v>9521</v>
      </c>
      <c r="B42" s="184"/>
      <c r="C42" s="184" t="s">
        <v>9522</v>
      </c>
      <c r="D42" s="183">
        <v>1500</v>
      </c>
      <c r="E42" s="183" t="s">
        <v>9521</v>
      </c>
      <c r="F42" s="183" t="str">
        <f t="shared" si="1"/>
        <v>020302</v>
      </c>
      <c r="G42" s="183" t="b">
        <f t="shared" si="0"/>
        <v>1</v>
      </c>
      <c r="H42" s="184" t="s">
        <v>9523</v>
      </c>
    </row>
    <row r="43" spans="1:8" s="183" customFormat="1" ht="13.8" x14ac:dyDescent="0.25">
      <c r="A43" s="183" t="s">
        <v>9524</v>
      </c>
      <c r="B43" s="184"/>
      <c r="C43" s="184" t="s">
        <v>9525</v>
      </c>
      <c r="D43" s="183">
        <v>1501</v>
      </c>
      <c r="E43" s="183" t="s">
        <v>9524</v>
      </c>
      <c r="F43" s="183" t="str">
        <f t="shared" si="1"/>
        <v>020303</v>
      </c>
      <c r="G43" s="183" t="b">
        <f t="shared" si="0"/>
        <v>1</v>
      </c>
      <c r="H43" s="184" t="s">
        <v>9526</v>
      </c>
    </row>
    <row r="44" spans="1:8" s="183" customFormat="1" ht="13.8" x14ac:dyDescent="0.25">
      <c r="A44" s="183" t="s">
        <v>9527</v>
      </c>
      <c r="B44" s="184"/>
      <c r="C44" s="184" t="s">
        <v>9511</v>
      </c>
      <c r="D44" s="183">
        <v>1502</v>
      </c>
      <c r="E44" s="183" t="s">
        <v>9527</v>
      </c>
      <c r="F44" s="183" t="str">
        <f t="shared" si="1"/>
        <v>020304</v>
      </c>
      <c r="G44" s="183" t="b">
        <f t="shared" si="0"/>
        <v>1</v>
      </c>
      <c r="H44" s="184" t="s">
        <v>9528</v>
      </c>
    </row>
    <row r="45" spans="1:8" s="183" customFormat="1" ht="13.8" x14ac:dyDescent="0.25">
      <c r="A45" s="183" t="s">
        <v>9529</v>
      </c>
      <c r="B45" s="184"/>
      <c r="C45" s="184" t="s">
        <v>9514</v>
      </c>
      <c r="D45" s="183">
        <v>1503</v>
      </c>
      <c r="E45" s="183" t="s">
        <v>9529</v>
      </c>
      <c r="F45" s="183" t="str">
        <f t="shared" si="1"/>
        <v>020305</v>
      </c>
      <c r="G45" s="183" t="b">
        <f t="shared" si="0"/>
        <v>1</v>
      </c>
      <c r="H45" s="184" t="s">
        <v>9530</v>
      </c>
    </row>
    <row r="46" spans="1:8" s="183" customFormat="1" ht="13.8" x14ac:dyDescent="0.25">
      <c r="A46" s="183" t="s">
        <v>9531</v>
      </c>
      <c r="B46" s="184"/>
      <c r="C46" s="184" t="s">
        <v>9435</v>
      </c>
      <c r="D46" s="183">
        <v>1504</v>
      </c>
      <c r="E46" s="183" t="s">
        <v>9531</v>
      </c>
      <c r="F46" s="183" t="str">
        <f t="shared" si="1"/>
        <v>020399</v>
      </c>
      <c r="G46" s="183" t="b">
        <f t="shared" si="0"/>
        <v>1</v>
      </c>
      <c r="H46" s="184" t="s">
        <v>9532</v>
      </c>
    </row>
    <row r="47" spans="1:8" s="183" customFormat="1" ht="13.8" x14ac:dyDescent="0.25">
      <c r="A47" s="183" t="s">
        <v>9533</v>
      </c>
      <c r="B47" s="184"/>
      <c r="C47" s="184" t="s">
        <v>9534</v>
      </c>
      <c r="D47" s="183">
        <v>1505</v>
      </c>
      <c r="E47" s="183" t="s">
        <v>9533</v>
      </c>
      <c r="F47" s="183" t="str">
        <f t="shared" si="1"/>
        <v>020401</v>
      </c>
      <c r="G47" s="183" t="b">
        <f t="shared" si="0"/>
        <v>1</v>
      </c>
      <c r="H47" s="184" t="s">
        <v>9535</v>
      </c>
    </row>
    <row r="48" spans="1:8" s="183" customFormat="1" ht="13.8" x14ac:dyDescent="0.25">
      <c r="A48" s="183" t="s">
        <v>9536</v>
      </c>
      <c r="B48" s="184"/>
      <c r="C48" s="184" t="s">
        <v>9537</v>
      </c>
      <c r="D48" s="183">
        <v>1506</v>
      </c>
      <c r="E48" s="183" t="s">
        <v>9536</v>
      </c>
      <c r="F48" s="183" t="str">
        <f t="shared" si="1"/>
        <v>020402</v>
      </c>
      <c r="G48" s="183" t="b">
        <f t="shared" si="0"/>
        <v>1</v>
      </c>
      <c r="H48" s="184" t="s">
        <v>9538</v>
      </c>
    </row>
    <row r="49" spans="1:8" s="183" customFormat="1" ht="13.8" x14ac:dyDescent="0.25">
      <c r="A49" s="183" t="s">
        <v>9539</v>
      </c>
      <c r="B49" s="184"/>
      <c r="C49" s="184" t="s">
        <v>9514</v>
      </c>
      <c r="D49" s="183">
        <v>1507</v>
      </c>
      <c r="E49" s="183" t="s">
        <v>9539</v>
      </c>
      <c r="F49" s="183" t="str">
        <f t="shared" si="1"/>
        <v>020403</v>
      </c>
      <c r="G49" s="183" t="b">
        <f t="shared" si="0"/>
        <v>1</v>
      </c>
      <c r="H49" s="184" t="s">
        <v>9540</v>
      </c>
    </row>
    <row r="50" spans="1:8" s="183" customFormat="1" ht="13.8" x14ac:dyDescent="0.25">
      <c r="A50" s="183" t="s">
        <v>9541</v>
      </c>
      <c r="B50" s="184"/>
      <c r="C50" s="184" t="s">
        <v>9435</v>
      </c>
      <c r="D50" s="183">
        <v>1508</v>
      </c>
      <c r="E50" s="183" t="s">
        <v>9541</v>
      </c>
      <c r="F50" s="183" t="str">
        <f t="shared" si="1"/>
        <v>020499</v>
      </c>
      <c r="G50" s="183" t="b">
        <f t="shared" si="0"/>
        <v>1</v>
      </c>
      <c r="H50" s="184" t="s">
        <v>9542</v>
      </c>
    </row>
    <row r="51" spans="1:8" s="183" customFormat="1" ht="13.8" x14ac:dyDescent="0.25">
      <c r="A51" s="183" t="s">
        <v>9543</v>
      </c>
      <c r="B51" s="184"/>
      <c r="C51" s="184" t="s">
        <v>9511</v>
      </c>
      <c r="D51" s="183">
        <v>1862</v>
      </c>
      <c r="E51" s="183" t="s">
        <v>9543</v>
      </c>
      <c r="F51" s="183" t="str">
        <f t="shared" si="1"/>
        <v>020501</v>
      </c>
      <c r="G51" s="183" t="b">
        <f t="shared" si="0"/>
        <v>1</v>
      </c>
      <c r="H51" s="184" t="s">
        <v>9544</v>
      </c>
    </row>
    <row r="52" spans="1:8" s="183" customFormat="1" ht="13.8" x14ac:dyDescent="0.25">
      <c r="A52" s="183" t="s">
        <v>9545</v>
      </c>
      <c r="B52" s="184"/>
      <c r="C52" s="184" t="s">
        <v>9514</v>
      </c>
      <c r="D52" s="183">
        <v>1863</v>
      </c>
      <c r="E52" s="183" t="s">
        <v>9545</v>
      </c>
      <c r="F52" s="183" t="str">
        <f t="shared" si="1"/>
        <v>020502</v>
      </c>
      <c r="G52" s="183" t="b">
        <f t="shared" si="0"/>
        <v>1</v>
      </c>
      <c r="H52" s="184" t="s">
        <v>9546</v>
      </c>
    </row>
    <row r="53" spans="1:8" s="183" customFormat="1" ht="13.8" x14ac:dyDescent="0.25">
      <c r="A53" s="183" t="s">
        <v>9547</v>
      </c>
      <c r="B53" s="184"/>
      <c r="C53" s="184" t="s">
        <v>9435</v>
      </c>
      <c r="D53" s="183">
        <v>1864</v>
      </c>
      <c r="E53" s="183" t="s">
        <v>9547</v>
      </c>
      <c r="F53" s="183" t="str">
        <f t="shared" si="1"/>
        <v>020599</v>
      </c>
      <c r="G53" s="183" t="b">
        <f t="shared" si="0"/>
        <v>1</v>
      </c>
      <c r="H53" s="184" t="s">
        <v>9548</v>
      </c>
    </row>
    <row r="54" spans="1:8" s="183" customFormat="1" ht="13.8" x14ac:dyDescent="0.25">
      <c r="A54" s="183" t="s">
        <v>9549</v>
      </c>
      <c r="B54" s="184"/>
      <c r="C54" s="184" t="s">
        <v>9511</v>
      </c>
      <c r="D54" s="183">
        <v>1865</v>
      </c>
      <c r="E54" s="183" t="s">
        <v>9549</v>
      </c>
      <c r="F54" s="183" t="str">
        <f t="shared" si="1"/>
        <v>020601</v>
      </c>
      <c r="G54" s="183" t="b">
        <f t="shared" si="0"/>
        <v>1</v>
      </c>
      <c r="H54" s="184" t="s">
        <v>9550</v>
      </c>
    </row>
    <row r="55" spans="1:8" s="183" customFormat="1" ht="13.8" x14ac:dyDescent="0.25">
      <c r="A55" s="183" t="s">
        <v>9551</v>
      </c>
      <c r="B55" s="184"/>
      <c r="C55" s="184" t="s">
        <v>9522</v>
      </c>
      <c r="D55" s="183">
        <v>1866</v>
      </c>
      <c r="E55" s="183" t="s">
        <v>9551</v>
      </c>
      <c r="F55" s="183" t="str">
        <f t="shared" si="1"/>
        <v>020602</v>
      </c>
      <c r="G55" s="183" t="b">
        <f t="shared" si="0"/>
        <v>1</v>
      </c>
      <c r="H55" s="184" t="s">
        <v>9552</v>
      </c>
    </row>
    <row r="56" spans="1:8" s="183" customFormat="1" ht="13.8" x14ac:dyDescent="0.25">
      <c r="A56" s="183" t="s">
        <v>9553</v>
      </c>
      <c r="B56" s="184"/>
      <c r="C56" s="184" t="s">
        <v>9514</v>
      </c>
      <c r="D56" s="183">
        <v>1867</v>
      </c>
      <c r="E56" s="183" t="s">
        <v>9553</v>
      </c>
      <c r="F56" s="183" t="str">
        <f t="shared" si="1"/>
        <v>020603</v>
      </c>
      <c r="G56" s="183" t="b">
        <f t="shared" si="0"/>
        <v>1</v>
      </c>
      <c r="H56" s="184" t="s">
        <v>9554</v>
      </c>
    </row>
    <row r="57" spans="1:8" s="183" customFormat="1" ht="13.8" x14ac:dyDescent="0.25">
      <c r="A57" s="183" t="s">
        <v>9555</v>
      </c>
      <c r="B57" s="184"/>
      <c r="C57" s="184" t="s">
        <v>9435</v>
      </c>
      <c r="D57" s="183">
        <v>1868</v>
      </c>
      <c r="E57" s="183" t="s">
        <v>9555</v>
      </c>
      <c r="F57" s="183" t="str">
        <f t="shared" si="1"/>
        <v>020699</v>
      </c>
      <c r="G57" s="183" t="b">
        <f t="shared" si="0"/>
        <v>1</v>
      </c>
      <c r="H57" s="184" t="s">
        <v>9556</v>
      </c>
    </row>
    <row r="58" spans="1:8" s="183" customFormat="1" ht="13.8" x14ac:dyDescent="0.25">
      <c r="A58" s="183" t="s">
        <v>9557</v>
      </c>
      <c r="B58" s="184"/>
      <c r="C58" s="184" t="s">
        <v>9558</v>
      </c>
      <c r="D58" s="183">
        <v>1869</v>
      </c>
      <c r="E58" s="183" t="s">
        <v>9557</v>
      </c>
      <c r="F58" s="183" t="str">
        <f t="shared" si="1"/>
        <v>020701</v>
      </c>
      <c r="G58" s="183" t="b">
        <f t="shared" si="0"/>
        <v>1</v>
      </c>
      <c r="H58" s="184" t="s">
        <v>9559</v>
      </c>
    </row>
    <row r="59" spans="1:8" s="183" customFormat="1" ht="13.8" x14ac:dyDescent="0.25">
      <c r="A59" s="183" t="s">
        <v>9560</v>
      </c>
      <c r="B59" s="184"/>
      <c r="C59" s="184" t="s">
        <v>9561</v>
      </c>
      <c r="D59" s="183">
        <v>1870</v>
      </c>
      <c r="E59" s="183" t="s">
        <v>9560</v>
      </c>
      <c r="F59" s="183" t="str">
        <f t="shared" si="1"/>
        <v>020702</v>
      </c>
      <c r="G59" s="183" t="b">
        <f t="shared" si="0"/>
        <v>1</v>
      </c>
      <c r="H59" s="184" t="s">
        <v>9562</v>
      </c>
    </row>
    <row r="60" spans="1:8" s="183" customFormat="1" ht="13.8" x14ac:dyDescent="0.25">
      <c r="A60" s="183" t="s">
        <v>9563</v>
      </c>
      <c r="B60" s="184"/>
      <c r="C60" s="184" t="s">
        <v>9564</v>
      </c>
      <c r="D60" s="183">
        <v>1871</v>
      </c>
      <c r="E60" s="183" t="s">
        <v>9563</v>
      </c>
      <c r="F60" s="183" t="str">
        <f t="shared" si="1"/>
        <v>020703</v>
      </c>
      <c r="G60" s="183" t="b">
        <f t="shared" si="0"/>
        <v>1</v>
      </c>
      <c r="H60" s="184" t="s">
        <v>9565</v>
      </c>
    </row>
    <row r="61" spans="1:8" s="183" customFormat="1" ht="13.8" x14ac:dyDescent="0.25">
      <c r="A61" s="183" t="s">
        <v>9566</v>
      </c>
      <c r="B61" s="184"/>
      <c r="C61" s="184" t="s">
        <v>9511</v>
      </c>
      <c r="D61" s="183">
        <v>1872</v>
      </c>
      <c r="E61" s="183" t="s">
        <v>9566</v>
      </c>
      <c r="F61" s="183" t="str">
        <f t="shared" si="1"/>
        <v>020704</v>
      </c>
      <c r="G61" s="183" t="b">
        <f t="shared" si="0"/>
        <v>1</v>
      </c>
      <c r="H61" s="184" t="s">
        <v>9567</v>
      </c>
    </row>
    <row r="62" spans="1:8" s="183" customFormat="1" ht="13.8" x14ac:dyDescent="0.25">
      <c r="A62" s="183" t="s">
        <v>9568</v>
      </c>
      <c r="B62" s="184"/>
      <c r="C62" s="184" t="s">
        <v>9514</v>
      </c>
      <c r="D62" s="183">
        <v>1873</v>
      </c>
      <c r="E62" s="183" t="s">
        <v>9568</v>
      </c>
      <c r="F62" s="183" t="str">
        <f t="shared" si="1"/>
        <v>020705</v>
      </c>
      <c r="G62" s="183" t="b">
        <f t="shared" si="0"/>
        <v>1</v>
      </c>
      <c r="H62" s="184" t="s">
        <v>9569</v>
      </c>
    </row>
    <row r="63" spans="1:8" s="183" customFormat="1" ht="13.8" x14ac:dyDescent="0.25">
      <c r="A63" s="183" t="s">
        <v>9570</v>
      </c>
      <c r="B63" s="184"/>
      <c r="C63" s="184" t="s">
        <v>9435</v>
      </c>
      <c r="D63" s="183">
        <v>1874</v>
      </c>
      <c r="E63" s="183" t="s">
        <v>9570</v>
      </c>
      <c r="F63" s="183" t="str">
        <f t="shared" si="1"/>
        <v>020799</v>
      </c>
      <c r="G63" s="183" t="b">
        <f t="shared" si="0"/>
        <v>1</v>
      </c>
      <c r="H63" s="184" t="s">
        <v>9571</v>
      </c>
    </row>
    <row r="64" spans="1:8" s="183" customFormat="1" ht="13.8" x14ac:dyDescent="0.25">
      <c r="A64" s="183" t="s">
        <v>9572</v>
      </c>
      <c r="B64" s="184"/>
      <c r="C64" s="184" t="s">
        <v>9573</v>
      </c>
      <c r="D64" s="183">
        <v>1875</v>
      </c>
      <c r="E64" s="183" t="s">
        <v>9572</v>
      </c>
      <c r="F64" s="183" t="str">
        <f t="shared" si="1"/>
        <v>030101</v>
      </c>
      <c r="G64" s="183" t="b">
        <f t="shared" si="0"/>
        <v>1</v>
      </c>
      <c r="H64" s="184" t="s">
        <v>9574</v>
      </c>
    </row>
    <row r="65" spans="1:8" s="183" customFormat="1" ht="13.8" x14ac:dyDescent="0.25">
      <c r="A65" s="183" t="s">
        <v>9575</v>
      </c>
      <c r="B65" s="184" t="s">
        <v>9413</v>
      </c>
      <c r="C65" s="184" t="s">
        <v>9576</v>
      </c>
      <c r="D65" s="183">
        <v>1124</v>
      </c>
      <c r="E65" s="183" t="s">
        <v>9575</v>
      </c>
      <c r="F65" s="183" t="str">
        <f t="shared" si="1"/>
        <v>030104</v>
      </c>
      <c r="G65" s="183" t="b">
        <f t="shared" si="0"/>
        <v>1</v>
      </c>
      <c r="H65" s="184" t="s">
        <v>9577</v>
      </c>
    </row>
    <row r="66" spans="1:8" s="183" customFormat="1" ht="13.8" x14ac:dyDescent="0.25">
      <c r="A66" s="183" t="s">
        <v>9578</v>
      </c>
      <c r="B66" s="184"/>
      <c r="C66" s="184" t="s">
        <v>9579</v>
      </c>
      <c r="D66" s="183">
        <v>1509</v>
      </c>
      <c r="E66" s="183" t="s">
        <v>9578</v>
      </c>
      <c r="F66" s="183" t="str">
        <f t="shared" si="1"/>
        <v>030105</v>
      </c>
      <c r="G66" s="183" t="b">
        <f t="shared" ref="G66:G129" si="2">EXACT(H66,F66)</f>
        <v>1</v>
      </c>
      <c r="H66" s="184" t="s">
        <v>9580</v>
      </c>
    </row>
    <row r="67" spans="1:8" s="183" customFormat="1" ht="13.8" x14ac:dyDescent="0.25">
      <c r="A67" s="183" t="s">
        <v>9581</v>
      </c>
      <c r="B67" s="184"/>
      <c r="C67" s="184" t="s">
        <v>9435</v>
      </c>
      <c r="D67" s="183">
        <v>1510</v>
      </c>
      <c r="E67" s="183" t="s">
        <v>9581</v>
      </c>
      <c r="F67" s="183" t="str">
        <f t="shared" ref="F67:F130" si="3">MID(E67,1,2)&amp;MID(E67,4,2)&amp;MID(E67,7,2)</f>
        <v>030199</v>
      </c>
      <c r="G67" s="183" t="b">
        <f t="shared" si="2"/>
        <v>1</v>
      </c>
      <c r="H67" s="184" t="s">
        <v>9582</v>
      </c>
    </row>
    <row r="68" spans="1:8" s="183" customFormat="1" ht="13.8" x14ac:dyDescent="0.25">
      <c r="A68" s="183" t="s">
        <v>9583</v>
      </c>
      <c r="B68" s="184" t="s">
        <v>9413</v>
      </c>
      <c r="C68" s="184" t="s">
        <v>9584</v>
      </c>
      <c r="D68" s="183">
        <v>1125</v>
      </c>
      <c r="E68" s="183" t="s">
        <v>9583</v>
      </c>
      <c r="F68" s="183" t="str">
        <f t="shared" si="3"/>
        <v>030201</v>
      </c>
      <c r="G68" s="183" t="b">
        <f t="shared" si="2"/>
        <v>1</v>
      </c>
      <c r="H68" s="184" t="s">
        <v>9585</v>
      </c>
    </row>
    <row r="69" spans="1:8" s="183" customFormat="1" ht="13.8" x14ac:dyDescent="0.25">
      <c r="A69" s="183" t="s">
        <v>9586</v>
      </c>
      <c r="B69" s="184" t="s">
        <v>9413</v>
      </c>
      <c r="C69" s="184" t="s">
        <v>9587</v>
      </c>
      <c r="D69" s="183">
        <v>1126</v>
      </c>
      <c r="E69" s="183" t="s">
        <v>9586</v>
      </c>
      <c r="F69" s="183" t="str">
        <f t="shared" si="3"/>
        <v>030202</v>
      </c>
      <c r="G69" s="183" t="b">
        <f t="shared" si="2"/>
        <v>1</v>
      </c>
      <c r="H69" s="184" t="s">
        <v>9588</v>
      </c>
    </row>
    <row r="70" spans="1:8" s="183" customFormat="1" ht="13.8" x14ac:dyDescent="0.25">
      <c r="A70" s="183" t="s">
        <v>9589</v>
      </c>
      <c r="B70" s="184" t="s">
        <v>9413</v>
      </c>
      <c r="C70" s="184" t="s">
        <v>9590</v>
      </c>
      <c r="D70" s="183">
        <v>1127</v>
      </c>
      <c r="E70" s="183" t="s">
        <v>9589</v>
      </c>
      <c r="F70" s="183" t="str">
        <f t="shared" si="3"/>
        <v>030203</v>
      </c>
      <c r="G70" s="183" t="b">
        <f t="shared" si="2"/>
        <v>1</v>
      </c>
      <c r="H70" s="184" t="s">
        <v>9591</v>
      </c>
    </row>
    <row r="71" spans="1:8" s="183" customFormat="1" ht="13.8" x14ac:dyDescent="0.25">
      <c r="A71" s="183" t="s">
        <v>9592</v>
      </c>
      <c r="B71" s="184" t="s">
        <v>9413</v>
      </c>
      <c r="C71" s="184" t="s">
        <v>9593</v>
      </c>
      <c r="D71" s="183">
        <v>1128</v>
      </c>
      <c r="E71" s="183" t="s">
        <v>9592</v>
      </c>
      <c r="F71" s="183" t="str">
        <f t="shared" si="3"/>
        <v>030204</v>
      </c>
      <c r="G71" s="183" t="b">
        <f t="shared" si="2"/>
        <v>1</v>
      </c>
      <c r="H71" s="184" t="s">
        <v>9594</v>
      </c>
    </row>
    <row r="72" spans="1:8" s="183" customFormat="1" ht="13.8" x14ac:dyDescent="0.25">
      <c r="A72" s="183" t="s">
        <v>9595</v>
      </c>
      <c r="B72" s="184" t="s">
        <v>9413</v>
      </c>
      <c r="C72" s="184" t="s">
        <v>9596</v>
      </c>
      <c r="D72" s="183">
        <v>1129</v>
      </c>
      <c r="E72" s="183" t="s">
        <v>9595</v>
      </c>
      <c r="F72" s="183" t="str">
        <f t="shared" si="3"/>
        <v>030205</v>
      </c>
      <c r="G72" s="183" t="b">
        <f t="shared" si="2"/>
        <v>1</v>
      </c>
      <c r="H72" s="184" t="s">
        <v>9597</v>
      </c>
    </row>
    <row r="73" spans="1:8" s="183" customFormat="1" ht="13.8" x14ac:dyDescent="0.25">
      <c r="A73" s="183" t="s">
        <v>9598</v>
      </c>
      <c r="B73" s="184"/>
      <c r="C73" s="184" t="s">
        <v>9599</v>
      </c>
      <c r="D73" s="183">
        <v>1511</v>
      </c>
      <c r="E73" s="183" t="s">
        <v>9598</v>
      </c>
      <c r="F73" s="183" t="str">
        <f t="shared" si="3"/>
        <v>030299</v>
      </c>
      <c r="G73" s="183" t="b">
        <f t="shared" si="2"/>
        <v>1</v>
      </c>
      <c r="H73" s="184" t="s">
        <v>9600</v>
      </c>
    </row>
    <row r="74" spans="1:8" s="183" customFormat="1" ht="13.8" x14ac:dyDescent="0.25">
      <c r="A74" s="183" t="s">
        <v>9601</v>
      </c>
      <c r="B74" s="184"/>
      <c r="C74" s="184" t="s">
        <v>9602</v>
      </c>
      <c r="D74" s="183">
        <v>1512</v>
      </c>
      <c r="E74" s="183" t="s">
        <v>9601</v>
      </c>
      <c r="F74" s="183" t="str">
        <f t="shared" si="3"/>
        <v>030301</v>
      </c>
      <c r="G74" s="183" t="b">
        <f t="shared" si="2"/>
        <v>1</v>
      </c>
      <c r="H74" s="184" t="s">
        <v>9603</v>
      </c>
    </row>
    <row r="75" spans="1:8" s="183" customFormat="1" ht="13.8" x14ac:dyDescent="0.25">
      <c r="A75" s="183" t="s">
        <v>9604</v>
      </c>
      <c r="B75" s="184"/>
      <c r="C75" s="184" t="s">
        <v>9605</v>
      </c>
      <c r="D75" s="183">
        <v>1513</v>
      </c>
      <c r="E75" s="183" t="s">
        <v>9604</v>
      </c>
      <c r="F75" s="183" t="str">
        <f t="shared" si="3"/>
        <v>030302</v>
      </c>
      <c r="G75" s="183" t="b">
        <f t="shared" si="2"/>
        <v>1</v>
      </c>
      <c r="H75" s="184" t="s">
        <v>9606</v>
      </c>
    </row>
    <row r="76" spans="1:8" s="183" customFormat="1" ht="13.8" x14ac:dyDescent="0.25">
      <c r="A76" s="183" t="s">
        <v>9607</v>
      </c>
      <c r="B76" s="184"/>
      <c r="C76" s="184" t="s">
        <v>9608</v>
      </c>
      <c r="D76" s="183">
        <v>1514</v>
      </c>
      <c r="E76" s="183" t="s">
        <v>9607</v>
      </c>
      <c r="F76" s="183" t="str">
        <f t="shared" si="3"/>
        <v>030305</v>
      </c>
      <c r="G76" s="183" t="b">
        <f t="shared" si="2"/>
        <v>1</v>
      </c>
      <c r="H76" s="184" t="s">
        <v>9609</v>
      </c>
    </row>
    <row r="77" spans="1:8" s="183" customFormat="1" ht="13.8" x14ac:dyDescent="0.25">
      <c r="A77" s="183" t="s">
        <v>9610</v>
      </c>
      <c r="B77" s="184"/>
      <c r="C77" s="184" t="s">
        <v>9611</v>
      </c>
      <c r="D77" s="183">
        <v>1515</v>
      </c>
      <c r="E77" s="183" t="s">
        <v>9610</v>
      </c>
      <c r="F77" s="183" t="str">
        <f t="shared" si="3"/>
        <v>030307</v>
      </c>
      <c r="G77" s="183" t="b">
        <f t="shared" si="2"/>
        <v>1</v>
      </c>
      <c r="H77" s="184" t="s">
        <v>9612</v>
      </c>
    </row>
    <row r="78" spans="1:8" s="183" customFormat="1" ht="13.8" x14ac:dyDescent="0.25">
      <c r="A78" s="183" t="s">
        <v>9613</v>
      </c>
      <c r="B78" s="184"/>
      <c r="C78" s="184" t="s">
        <v>9614</v>
      </c>
      <c r="D78" s="183">
        <v>1516</v>
      </c>
      <c r="E78" s="183" t="s">
        <v>9613</v>
      </c>
      <c r="F78" s="183" t="str">
        <f t="shared" si="3"/>
        <v>030308</v>
      </c>
      <c r="G78" s="183" t="b">
        <f t="shared" si="2"/>
        <v>1</v>
      </c>
      <c r="H78" s="184" t="s">
        <v>9615</v>
      </c>
    </row>
    <row r="79" spans="1:8" s="183" customFormat="1" ht="13.8" x14ac:dyDescent="0.25">
      <c r="A79" s="183" t="s">
        <v>9616</v>
      </c>
      <c r="B79" s="184"/>
      <c r="C79" s="184" t="s">
        <v>9617</v>
      </c>
      <c r="D79" s="183">
        <v>1517</v>
      </c>
      <c r="E79" s="183" t="s">
        <v>9616</v>
      </c>
      <c r="F79" s="183" t="str">
        <f t="shared" si="3"/>
        <v>030309</v>
      </c>
      <c r="G79" s="183" t="b">
        <f t="shared" si="2"/>
        <v>1</v>
      </c>
      <c r="H79" s="184" t="s">
        <v>9618</v>
      </c>
    </row>
    <row r="80" spans="1:8" s="183" customFormat="1" ht="13.8" x14ac:dyDescent="0.25">
      <c r="A80" s="183" t="s">
        <v>9619</v>
      </c>
      <c r="B80" s="184"/>
      <c r="C80" s="184" t="s">
        <v>9620</v>
      </c>
      <c r="D80" s="183">
        <v>1518</v>
      </c>
      <c r="E80" s="183" t="s">
        <v>9619</v>
      </c>
      <c r="F80" s="183" t="str">
        <f t="shared" si="3"/>
        <v>030310</v>
      </c>
      <c r="G80" s="183" t="b">
        <f t="shared" si="2"/>
        <v>1</v>
      </c>
      <c r="H80" s="184" t="s">
        <v>9621</v>
      </c>
    </row>
    <row r="81" spans="1:8" s="183" customFormat="1" ht="13.8" x14ac:dyDescent="0.25">
      <c r="A81" s="183" t="s">
        <v>9622</v>
      </c>
      <c r="B81" s="184"/>
      <c r="C81" s="184" t="s">
        <v>9623</v>
      </c>
      <c r="D81" s="183">
        <v>1519</v>
      </c>
      <c r="E81" s="183" t="s">
        <v>9622</v>
      </c>
      <c r="F81" s="183" t="str">
        <f t="shared" si="3"/>
        <v>030311</v>
      </c>
      <c r="G81" s="183" t="b">
        <f t="shared" si="2"/>
        <v>1</v>
      </c>
      <c r="H81" s="184" t="s">
        <v>9624</v>
      </c>
    </row>
    <row r="82" spans="1:8" s="183" customFormat="1" ht="13.8" x14ac:dyDescent="0.25">
      <c r="A82" s="183" t="s">
        <v>9625</v>
      </c>
      <c r="B82" s="184"/>
      <c r="C82" s="184" t="s">
        <v>9435</v>
      </c>
      <c r="D82" s="183">
        <v>1520</v>
      </c>
      <c r="E82" s="183" t="s">
        <v>9625</v>
      </c>
      <c r="F82" s="183" t="str">
        <f t="shared" si="3"/>
        <v>030399</v>
      </c>
      <c r="G82" s="183" t="b">
        <f t="shared" si="2"/>
        <v>1</v>
      </c>
      <c r="H82" s="184" t="s">
        <v>9626</v>
      </c>
    </row>
    <row r="83" spans="1:8" s="183" customFormat="1" ht="13.8" x14ac:dyDescent="0.25">
      <c r="A83" s="183" t="s">
        <v>9627</v>
      </c>
      <c r="B83" s="184"/>
      <c r="C83" s="184" t="s">
        <v>9628</v>
      </c>
      <c r="D83" s="183">
        <v>1521</v>
      </c>
      <c r="E83" s="183" t="s">
        <v>9627</v>
      </c>
      <c r="F83" s="183" t="str">
        <f t="shared" si="3"/>
        <v>040101</v>
      </c>
      <c r="G83" s="183" t="b">
        <f t="shared" si="2"/>
        <v>1</v>
      </c>
      <c r="H83" s="184" t="s">
        <v>9629</v>
      </c>
    </row>
    <row r="84" spans="1:8" s="183" customFormat="1" ht="13.8" x14ac:dyDescent="0.25">
      <c r="A84" s="183" t="s">
        <v>9630</v>
      </c>
      <c r="B84" s="184"/>
      <c r="C84" s="184" t="s">
        <v>9631</v>
      </c>
      <c r="D84" s="183">
        <v>1522</v>
      </c>
      <c r="E84" s="183" t="s">
        <v>9630</v>
      </c>
      <c r="F84" s="183" t="str">
        <f t="shared" si="3"/>
        <v>040102</v>
      </c>
      <c r="G84" s="183" t="b">
        <f t="shared" si="2"/>
        <v>1</v>
      </c>
      <c r="H84" s="184" t="s">
        <v>9632</v>
      </c>
    </row>
    <row r="85" spans="1:8" s="183" customFormat="1" ht="13.8" x14ac:dyDescent="0.25">
      <c r="A85" s="183" t="s">
        <v>9633</v>
      </c>
      <c r="B85" s="184" t="s">
        <v>9413</v>
      </c>
      <c r="C85" s="184" t="s">
        <v>9634</v>
      </c>
      <c r="D85" s="183">
        <v>1130</v>
      </c>
      <c r="E85" s="183" t="s">
        <v>9633</v>
      </c>
      <c r="F85" s="183" t="str">
        <f t="shared" si="3"/>
        <v>040103</v>
      </c>
      <c r="G85" s="183" t="b">
        <f t="shared" si="2"/>
        <v>1</v>
      </c>
      <c r="H85" s="184" t="s">
        <v>9635</v>
      </c>
    </row>
    <row r="86" spans="1:8" s="183" customFormat="1" ht="13.8" x14ac:dyDescent="0.25">
      <c r="A86" s="183" t="s">
        <v>9636</v>
      </c>
      <c r="B86" s="184"/>
      <c r="C86" s="184" t="s">
        <v>9637</v>
      </c>
      <c r="D86" s="183">
        <v>1523</v>
      </c>
      <c r="E86" s="183" t="s">
        <v>9636</v>
      </c>
      <c r="F86" s="183" t="str">
        <f t="shared" si="3"/>
        <v>040104</v>
      </c>
      <c r="G86" s="183" t="b">
        <f t="shared" si="2"/>
        <v>1</v>
      </c>
      <c r="H86" s="184" t="s">
        <v>9638</v>
      </c>
    </row>
    <row r="87" spans="1:8" s="183" customFormat="1" ht="13.8" x14ac:dyDescent="0.25">
      <c r="A87" s="183" t="s">
        <v>9639</v>
      </c>
      <c r="B87" s="184"/>
      <c r="C87" s="184" t="s">
        <v>9640</v>
      </c>
      <c r="D87" s="183">
        <v>1524</v>
      </c>
      <c r="E87" s="183" t="s">
        <v>9639</v>
      </c>
      <c r="F87" s="183" t="str">
        <f t="shared" si="3"/>
        <v>040105</v>
      </c>
      <c r="G87" s="183" t="b">
        <f t="shared" si="2"/>
        <v>1</v>
      </c>
      <c r="H87" s="184" t="s">
        <v>9641</v>
      </c>
    </row>
    <row r="88" spans="1:8" s="183" customFormat="1" ht="13.8" x14ac:dyDescent="0.25">
      <c r="A88" s="183" t="s">
        <v>9642</v>
      </c>
      <c r="B88" s="184"/>
      <c r="C88" s="184" t="s">
        <v>9643</v>
      </c>
      <c r="D88" s="183">
        <v>1525</v>
      </c>
      <c r="E88" s="183" t="s">
        <v>9642</v>
      </c>
      <c r="F88" s="183" t="str">
        <f t="shared" si="3"/>
        <v>040106</v>
      </c>
      <c r="G88" s="183" t="b">
        <f t="shared" si="2"/>
        <v>1</v>
      </c>
      <c r="H88" s="184" t="s">
        <v>9644</v>
      </c>
    </row>
    <row r="89" spans="1:8" s="183" customFormat="1" ht="13.8" x14ac:dyDescent="0.25">
      <c r="A89" s="183" t="s">
        <v>9645</v>
      </c>
      <c r="B89" s="184"/>
      <c r="C89" s="184" t="s">
        <v>9646</v>
      </c>
      <c r="D89" s="183">
        <v>1526</v>
      </c>
      <c r="E89" s="183" t="s">
        <v>9645</v>
      </c>
      <c r="F89" s="183" t="str">
        <f t="shared" si="3"/>
        <v>040107</v>
      </c>
      <c r="G89" s="183" t="b">
        <f t="shared" si="2"/>
        <v>1</v>
      </c>
      <c r="H89" s="184" t="s">
        <v>9647</v>
      </c>
    </row>
    <row r="90" spans="1:8" s="183" customFormat="1" ht="13.8" x14ac:dyDescent="0.25">
      <c r="A90" s="183" t="s">
        <v>9648</v>
      </c>
      <c r="B90" s="184"/>
      <c r="C90" s="184" t="s">
        <v>9649</v>
      </c>
      <c r="D90" s="183">
        <v>1527</v>
      </c>
      <c r="E90" s="183" t="s">
        <v>9648</v>
      </c>
      <c r="F90" s="183" t="str">
        <f t="shared" si="3"/>
        <v>040108</v>
      </c>
      <c r="G90" s="183" t="b">
        <f t="shared" si="2"/>
        <v>1</v>
      </c>
      <c r="H90" s="184" t="s">
        <v>9650</v>
      </c>
    </row>
    <row r="91" spans="1:8" s="183" customFormat="1" ht="13.8" x14ac:dyDescent="0.25">
      <c r="A91" s="183" t="s">
        <v>9651</v>
      </c>
      <c r="B91" s="184"/>
      <c r="C91" s="184" t="s">
        <v>9652</v>
      </c>
      <c r="D91" s="183">
        <v>1528</v>
      </c>
      <c r="E91" s="183" t="s">
        <v>9651</v>
      </c>
      <c r="F91" s="183" t="str">
        <f t="shared" si="3"/>
        <v>040109</v>
      </c>
      <c r="G91" s="183" t="b">
        <f t="shared" si="2"/>
        <v>1</v>
      </c>
      <c r="H91" s="184" t="s">
        <v>9653</v>
      </c>
    </row>
    <row r="92" spans="1:8" s="183" customFormat="1" ht="13.8" x14ac:dyDescent="0.25">
      <c r="A92" s="183" t="s">
        <v>9654</v>
      </c>
      <c r="B92" s="184"/>
      <c r="C92" s="184" t="s">
        <v>9435</v>
      </c>
      <c r="D92" s="183">
        <v>1529</v>
      </c>
      <c r="E92" s="183" t="s">
        <v>9654</v>
      </c>
      <c r="F92" s="183" t="str">
        <f t="shared" si="3"/>
        <v>040199</v>
      </c>
      <c r="G92" s="183" t="b">
        <f t="shared" si="2"/>
        <v>1</v>
      </c>
      <c r="H92" s="184" t="s">
        <v>9655</v>
      </c>
    </row>
    <row r="93" spans="1:8" s="183" customFormat="1" ht="13.8" x14ac:dyDescent="0.25">
      <c r="A93" s="183" t="s">
        <v>9656</v>
      </c>
      <c r="B93" s="184"/>
      <c r="C93" s="184" t="s">
        <v>9657</v>
      </c>
      <c r="D93" s="183">
        <v>1530</v>
      </c>
      <c r="E93" s="183" t="s">
        <v>9656</v>
      </c>
      <c r="F93" s="183" t="str">
        <f t="shared" si="3"/>
        <v>040209</v>
      </c>
      <c r="G93" s="183" t="b">
        <f t="shared" si="2"/>
        <v>1</v>
      </c>
      <c r="H93" s="184" t="s">
        <v>9658</v>
      </c>
    </row>
    <row r="94" spans="1:8" s="183" customFormat="1" ht="13.8" x14ac:dyDescent="0.25">
      <c r="A94" s="183" t="s">
        <v>9659</v>
      </c>
      <c r="B94" s="184"/>
      <c r="C94" s="184" t="s">
        <v>9660</v>
      </c>
      <c r="D94" s="183">
        <v>1531</v>
      </c>
      <c r="E94" s="183" t="s">
        <v>9659</v>
      </c>
      <c r="F94" s="183" t="str">
        <f t="shared" si="3"/>
        <v>040210</v>
      </c>
      <c r="G94" s="183" t="b">
        <f t="shared" si="2"/>
        <v>1</v>
      </c>
      <c r="H94" s="184" t="s">
        <v>9661</v>
      </c>
    </row>
    <row r="95" spans="1:8" s="183" customFormat="1" ht="13.8" x14ac:dyDescent="0.25">
      <c r="A95" s="183" t="s">
        <v>9662</v>
      </c>
      <c r="B95" s="184" t="s">
        <v>9413</v>
      </c>
      <c r="C95" s="184" t="s">
        <v>9663</v>
      </c>
      <c r="D95" s="183">
        <v>1131</v>
      </c>
      <c r="E95" s="183" t="s">
        <v>9662</v>
      </c>
      <c r="F95" s="183" t="str">
        <f t="shared" si="3"/>
        <v>040214</v>
      </c>
      <c r="G95" s="183" t="b">
        <f t="shared" si="2"/>
        <v>1</v>
      </c>
      <c r="H95" s="184" t="s">
        <v>9664</v>
      </c>
    </row>
    <row r="96" spans="1:8" s="183" customFormat="1" ht="13.8" x14ac:dyDescent="0.25">
      <c r="A96" s="183" t="s">
        <v>9665</v>
      </c>
      <c r="B96" s="184"/>
      <c r="C96" s="184" t="s">
        <v>9666</v>
      </c>
      <c r="D96" s="183">
        <v>1663</v>
      </c>
      <c r="E96" s="183" t="s">
        <v>9665</v>
      </c>
      <c r="F96" s="183" t="str">
        <f t="shared" si="3"/>
        <v>040215</v>
      </c>
      <c r="G96" s="183" t="b">
        <f t="shared" si="2"/>
        <v>1</v>
      </c>
      <c r="H96" s="184" t="s">
        <v>9667</v>
      </c>
    </row>
    <row r="97" spans="1:8" s="183" customFormat="1" ht="13.8" x14ac:dyDescent="0.25">
      <c r="A97" s="183" t="s">
        <v>9668</v>
      </c>
      <c r="B97" s="184" t="s">
        <v>9413</v>
      </c>
      <c r="C97" s="184" t="s">
        <v>9669</v>
      </c>
      <c r="D97" s="183">
        <v>1310</v>
      </c>
      <c r="E97" s="183" t="s">
        <v>9668</v>
      </c>
      <c r="F97" s="183" t="str">
        <f t="shared" si="3"/>
        <v>040216</v>
      </c>
      <c r="G97" s="183" t="b">
        <f t="shared" si="2"/>
        <v>1</v>
      </c>
      <c r="H97" s="184" t="s">
        <v>9670</v>
      </c>
    </row>
    <row r="98" spans="1:8" s="183" customFormat="1" ht="13.8" x14ac:dyDescent="0.25">
      <c r="A98" s="183" t="s">
        <v>9671</v>
      </c>
      <c r="B98" s="184"/>
      <c r="C98" s="184" t="s">
        <v>9672</v>
      </c>
      <c r="D98" s="183">
        <v>1664</v>
      </c>
      <c r="E98" s="183" t="s">
        <v>9671</v>
      </c>
      <c r="F98" s="183" t="str">
        <f t="shared" si="3"/>
        <v>040217</v>
      </c>
      <c r="G98" s="183" t="b">
        <f t="shared" si="2"/>
        <v>1</v>
      </c>
      <c r="H98" s="184" t="s">
        <v>9673</v>
      </c>
    </row>
    <row r="99" spans="1:8" s="183" customFormat="1" ht="13.8" x14ac:dyDescent="0.25">
      <c r="A99" s="183" t="s">
        <v>9674</v>
      </c>
      <c r="B99" s="184" t="s">
        <v>9413</v>
      </c>
      <c r="C99" s="184" t="s">
        <v>9675</v>
      </c>
      <c r="D99" s="183">
        <v>1311</v>
      </c>
      <c r="E99" s="183" t="s">
        <v>9674</v>
      </c>
      <c r="F99" s="183" t="str">
        <f t="shared" si="3"/>
        <v>040219</v>
      </c>
      <c r="G99" s="183" t="b">
        <f t="shared" si="2"/>
        <v>1</v>
      </c>
      <c r="H99" s="184" t="s">
        <v>9676</v>
      </c>
    </row>
    <row r="100" spans="1:8" s="183" customFormat="1" ht="13.8" x14ac:dyDescent="0.25">
      <c r="A100" s="183" t="s">
        <v>9677</v>
      </c>
      <c r="B100" s="184"/>
      <c r="C100" s="184" t="s">
        <v>9678</v>
      </c>
      <c r="D100" s="183">
        <v>1665</v>
      </c>
      <c r="E100" s="183" t="s">
        <v>9677</v>
      </c>
      <c r="F100" s="183" t="str">
        <f t="shared" si="3"/>
        <v>040220</v>
      </c>
      <c r="G100" s="183" t="b">
        <f t="shared" si="2"/>
        <v>1</v>
      </c>
      <c r="H100" s="184" t="s">
        <v>9679</v>
      </c>
    </row>
    <row r="101" spans="1:8" s="183" customFormat="1" ht="13.8" x14ac:dyDescent="0.25">
      <c r="A101" s="183" t="s">
        <v>9680</v>
      </c>
      <c r="B101" s="184"/>
      <c r="C101" s="184" t="s">
        <v>9681</v>
      </c>
      <c r="D101" s="183">
        <v>1666</v>
      </c>
      <c r="E101" s="183" t="s">
        <v>9680</v>
      </c>
      <c r="F101" s="183" t="str">
        <f t="shared" si="3"/>
        <v>040221</v>
      </c>
      <c r="G101" s="183" t="b">
        <f t="shared" si="2"/>
        <v>1</v>
      </c>
      <c r="H101" s="184" t="s">
        <v>9682</v>
      </c>
    </row>
    <row r="102" spans="1:8" s="183" customFormat="1" ht="13.8" x14ac:dyDescent="0.25">
      <c r="A102" s="183" t="s">
        <v>9683</v>
      </c>
      <c r="B102" s="184"/>
      <c r="C102" s="184" t="s">
        <v>9684</v>
      </c>
      <c r="D102" s="183">
        <v>1667</v>
      </c>
      <c r="E102" s="183" t="s">
        <v>9683</v>
      </c>
      <c r="F102" s="183" t="str">
        <f t="shared" si="3"/>
        <v>040222</v>
      </c>
      <c r="G102" s="183" t="b">
        <f t="shared" si="2"/>
        <v>1</v>
      </c>
      <c r="H102" s="184" t="s">
        <v>9685</v>
      </c>
    </row>
    <row r="103" spans="1:8" s="183" customFormat="1" ht="13.8" x14ac:dyDescent="0.25">
      <c r="A103" s="183" t="s">
        <v>9686</v>
      </c>
      <c r="B103" s="184"/>
      <c r="C103" s="184" t="s">
        <v>9435</v>
      </c>
      <c r="D103" s="183">
        <v>1668</v>
      </c>
      <c r="E103" s="183" t="s">
        <v>9686</v>
      </c>
      <c r="F103" s="183" t="str">
        <f t="shared" si="3"/>
        <v>040299</v>
      </c>
      <c r="G103" s="183" t="b">
        <f t="shared" si="2"/>
        <v>1</v>
      </c>
      <c r="H103" s="184" t="s">
        <v>9687</v>
      </c>
    </row>
    <row r="104" spans="1:8" s="183" customFormat="1" ht="13.8" x14ac:dyDescent="0.25">
      <c r="A104" s="183" t="s">
        <v>9688</v>
      </c>
      <c r="B104" s="184" t="s">
        <v>9413</v>
      </c>
      <c r="C104" s="184" t="s">
        <v>9689</v>
      </c>
      <c r="D104" s="183">
        <v>973</v>
      </c>
      <c r="E104" s="183" t="s">
        <v>9688</v>
      </c>
      <c r="F104" s="183" t="str">
        <f t="shared" si="3"/>
        <v>050102</v>
      </c>
      <c r="G104" s="183" t="b">
        <f t="shared" si="2"/>
        <v>1</v>
      </c>
      <c r="H104" s="184" t="s">
        <v>9690</v>
      </c>
    </row>
    <row r="105" spans="1:8" s="183" customFormat="1" ht="13.8" x14ac:dyDescent="0.25">
      <c r="A105" s="183" t="s">
        <v>9691</v>
      </c>
      <c r="B105" s="184" t="s">
        <v>9413</v>
      </c>
      <c r="C105" s="184" t="s">
        <v>9692</v>
      </c>
      <c r="D105" s="183">
        <v>974</v>
      </c>
      <c r="E105" s="183" t="s">
        <v>9691</v>
      </c>
      <c r="F105" s="183" t="str">
        <f t="shared" si="3"/>
        <v>050103</v>
      </c>
      <c r="G105" s="183" t="b">
        <f t="shared" si="2"/>
        <v>1</v>
      </c>
      <c r="H105" s="184" t="s">
        <v>9693</v>
      </c>
    </row>
    <row r="106" spans="1:8" s="183" customFormat="1" ht="13.8" x14ac:dyDescent="0.25">
      <c r="A106" s="183" t="s">
        <v>9694</v>
      </c>
      <c r="B106" s="184" t="s">
        <v>9413</v>
      </c>
      <c r="C106" s="184" t="s">
        <v>9695</v>
      </c>
      <c r="D106" s="183">
        <v>975</v>
      </c>
      <c r="E106" s="183" t="s">
        <v>9694</v>
      </c>
      <c r="F106" s="183" t="str">
        <f t="shared" si="3"/>
        <v>050104</v>
      </c>
      <c r="G106" s="183" t="b">
        <f t="shared" si="2"/>
        <v>1</v>
      </c>
      <c r="H106" s="184" t="s">
        <v>9696</v>
      </c>
    </row>
    <row r="107" spans="1:8" s="183" customFormat="1" ht="13.8" x14ac:dyDescent="0.25">
      <c r="A107" s="183" t="s">
        <v>9697</v>
      </c>
      <c r="B107" s="184" t="s">
        <v>9413</v>
      </c>
      <c r="C107" s="184" t="s">
        <v>9698</v>
      </c>
      <c r="D107" s="183">
        <v>976</v>
      </c>
      <c r="E107" s="183" t="s">
        <v>9697</v>
      </c>
      <c r="F107" s="183" t="str">
        <f t="shared" si="3"/>
        <v>050105</v>
      </c>
      <c r="G107" s="183" t="b">
        <f t="shared" si="2"/>
        <v>1</v>
      </c>
      <c r="H107" s="184" t="s">
        <v>9699</v>
      </c>
    </row>
    <row r="108" spans="1:8" s="183" customFormat="1" ht="13.8" x14ac:dyDescent="0.25">
      <c r="A108" s="183" t="s">
        <v>9700</v>
      </c>
      <c r="B108" s="184" t="s">
        <v>9413</v>
      </c>
      <c r="C108" s="184" t="s">
        <v>9701</v>
      </c>
      <c r="D108" s="183">
        <v>977</v>
      </c>
      <c r="E108" s="183" t="s">
        <v>9700</v>
      </c>
      <c r="F108" s="183" t="str">
        <f t="shared" si="3"/>
        <v>050106</v>
      </c>
      <c r="G108" s="183" t="b">
        <f t="shared" si="2"/>
        <v>1</v>
      </c>
      <c r="H108" s="184" t="s">
        <v>9702</v>
      </c>
    </row>
    <row r="109" spans="1:8" s="183" customFormat="1" ht="13.8" x14ac:dyDescent="0.25">
      <c r="A109" s="183" t="s">
        <v>9703</v>
      </c>
      <c r="B109" s="184" t="s">
        <v>9413</v>
      </c>
      <c r="C109" s="184" t="s">
        <v>9704</v>
      </c>
      <c r="D109" s="183">
        <v>978</v>
      </c>
      <c r="E109" s="183" t="s">
        <v>9703</v>
      </c>
      <c r="F109" s="183" t="str">
        <f t="shared" si="3"/>
        <v>050107</v>
      </c>
      <c r="G109" s="183" t="b">
        <f t="shared" si="2"/>
        <v>1</v>
      </c>
      <c r="H109" s="184" t="s">
        <v>9705</v>
      </c>
    </row>
    <row r="110" spans="1:8" s="183" customFormat="1" ht="13.8" x14ac:dyDescent="0.25">
      <c r="A110" s="183" t="s">
        <v>9706</v>
      </c>
      <c r="B110" s="184" t="s">
        <v>9413</v>
      </c>
      <c r="C110" s="184" t="s">
        <v>9707</v>
      </c>
      <c r="D110" s="183">
        <v>979</v>
      </c>
      <c r="E110" s="183" t="s">
        <v>9706</v>
      </c>
      <c r="F110" s="183" t="str">
        <f t="shared" si="3"/>
        <v>050108</v>
      </c>
      <c r="G110" s="183" t="b">
        <f t="shared" si="2"/>
        <v>1</v>
      </c>
      <c r="H110" s="184" t="s">
        <v>9708</v>
      </c>
    </row>
    <row r="111" spans="1:8" s="183" customFormat="1" ht="13.8" x14ac:dyDescent="0.25">
      <c r="A111" s="183" t="s">
        <v>9709</v>
      </c>
      <c r="B111" s="184" t="s">
        <v>9413</v>
      </c>
      <c r="C111" s="184" t="s">
        <v>9675</v>
      </c>
      <c r="D111" s="183">
        <v>980</v>
      </c>
      <c r="E111" s="183" t="s">
        <v>9709</v>
      </c>
      <c r="F111" s="183" t="str">
        <f t="shared" si="3"/>
        <v>050109</v>
      </c>
      <c r="G111" s="183" t="b">
        <f t="shared" si="2"/>
        <v>1</v>
      </c>
      <c r="H111" s="184" t="s">
        <v>9710</v>
      </c>
    </row>
    <row r="112" spans="1:8" s="183" customFormat="1" ht="13.8" x14ac:dyDescent="0.25">
      <c r="A112" s="183" t="s">
        <v>9711</v>
      </c>
      <c r="B112" s="184"/>
      <c r="C112" s="184" t="s">
        <v>9712</v>
      </c>
      <c r="D112" s="183">
        <v>1669</v>
      </c>
      <c r="E112" s="183" t="s">
        <v>9711</v>
      </c>
      <c r="F112" s="183" t="str">
        <f t="shared" si="3"/>
        <v>050110</v>
      </c>
      <c r="G112" s="183" t="b">
        <f t="shared" si="2"/>
        <v>1</v>
      </c>
      <c r="H112" s="184" t="s">
        <v>9713</v>
      </c>
    </row>
    <row r="113" spans="1:8" s="183" customFormat="1" ht="13.8" x14ac:dyDescent="0.25">
      <c r="A113" s="183" t="s">
        <v>9714</v>
      </c>
      <c r="B113" s="184" t="s">
        <v>9413</v>
      </c>
      <c r="C113" s="184" t="s">
        <v>9715</v>
      </c>
      <c r="D113" s="183">
        <v>981</v>
      </c>
      <c r="E113" s="183" t="s">
        <v>9714</v>
      </c>
      <c r="F113" s="183" t="str">
        <f t="shared" si="3"/>
        <v>050111</v>
      </c>
      <c r="G113" s="183" t="b">
        <f t="shared" si="2"/>
        <v>1</v>
      </c>
      <c r="H113" s="184" t="s">
        <v>9716</v>
      </c>
    </row>
    <row r="114" spans="1:8" s="183" customFormat="1" ht="13.8" x14ac:dyDescent="0.25">
      <c r="A114" s="183" t="s">
        <v>9717</v>
      </c>
      <c r="B114" s="184" t="s">
        <v>9413</v>
      </c>
      <c r="C114" s="184" t="s">
        <v>9718</v>
      </c>
      <c r="D114" s="183">
        <v>982</v>
      </c>
      <c r="E114" s="183" t="s">
        <v>9717</v>
      </c>
      <c r="F114" s="183" t="str">
        <f t="shared" si="3"/>
        <v>050112</v>
      </c>
      <c r="G114" s="183" t="b">
        <f t="shared" si="2"/>
        <v>1</v>
      </c>
      <c r="H114" s="184" t="s">
        <v>9719</v>
      </c>
    </row>
    <row r="115" spans="1:8" s="183" customFormat="1" ht="13.8" x14ac:dyDescent="0.25">
      <c r="A115" s="183" t="s">
        <v>9720</v>
      </c>
      <c r="B115" s="184"/>
      <c r="C115" s="184" t="s">
        <v>9721</v>
      </c>
      <c r="D115" s="183">
        <v>1670</v>
      </c>
      <c r="E115" s="183" t="s">
        <v>9720</v>
      </c>
      <c r="F115" s="183" t="str">
        <f t="shared" si="3"/>
        <v>050113</v>
      </c>
      <c r="G115" s="183" t="b">
        <f t="shared" si="2"/>
        <v>1</v>
      </c>
      <c r="H115" s="184" t="s">
        <v>9722</v>
      </c>
    </row>
    <row r="116" spans="1:8" s="183" customFormat="1" ht="13.8" x14ac:dyDescent="0.25">
      <c r="A116" s="183" t="s">
        <v>9723</v>
      </c>
      <c r="B116" s="184"/>
      <c r="C116" s="184" t="s">
        <v>9724</v>
      </c>
      <c r="D116" s="183">
        <v>1671</v>
      </c>
      <c r="E116" s="183" t="s">
        <v>9723</v>
      </c>
      <c r="F116" s="183" t="str">
        <f t="shared" si="3"/>
        <v>050114</v>
      </c>
      <c r="G116" s="183" t="b">
        <f t="shared" si="2"/>
        <v>1</v>
      </c>
      <c r="H116" s="184" t="s">
        <v>9725</v>
      </c>
    </row>
    <row r="117" spans="1:8" s="183" customFormat="1" ht="13.8" x14ac:dyDescent="0.25">
      <c r="A117" s="183" t="s">
        <v>9726</v>
      </c>
      <c r="B117" s="184" t="s">
        <v>9413</v>
      </c>
      <c r="C117" s="184" t="s">
        <v>9727</v>
      </c>
      <c r="D117" s="183">
        <v>983</v>
      </c>
      <c r="E117" s="183" t="s">
        <v>9726</v>
      </c>
      <c r="F117" s="183" t="str">
        <f t="shared" si="3"/>
        <v>050115</v>
      </c>
      <c r="G117" s="183" t="b">
        <f t="shared" si="2"/>
        <v>1</v>
      </c>
      <c r="H117" s="184" t="s">
        <v>9728</v>
      </c>
    </row>
    <row r="118" spans="1:8" s="183" customFormat="1" ht="13.8" x14ac:dyDescent="0.25">
      <c r="A118" s="183" t="s">
        <v>9729</v>
      </c>
      <c r="B118" s="184"/>
      <c r="C118" s="184" t="s">
        <v>9730</v>
      </c>
      <c r="D118" s="183">
        <v>1672</v>
      </c>
      <c r="E118" s="183" t="s">
        <v>9729</v>
      </c>
      <c r="F118" s="183" t="str">
        <f t="shared" si="3"/>
        <v>050116</v>
      </c>
      <c r="G118" s="183" t="b">
        <f t="shared" si="2"/>
        <v>1</v>
      </c>
      <c r="H118" s="184" t="s">
        <v>9731</v>
      </c>
    </row>
    <row r="119" spans="1:8" s="183" customFormat="1" ht="13.8" x14ac:dyDescent="0.25">
      <c r="A119" s="183" t="s">
        <v>9732</v>
      </c>
      <c r="B119" s="184"/>
      <c r="C119" s="184" t="s">
        <v>9733</v>
      </c>
      <c r="D119" s="183">
        <v>1673</v>
      </c>
      <c r="E119" s="183" t="s">
        <v>9732</v>
      </c>
      <c r="F119" s="183" t="str">
        <f t="shared" si="3"/>
        <v>050117</v>
      </c>
      <c r="G119" s="183" t="b">
        <f t="shared" si="2"/>
        <v>1</v>
      </c>
      <c r="H119" s="184" t="s">
        <v>9734</v>
      </c>
    </row>
    <row r="120" spans="1:8" s="183" customFormat="1" ht="13.8" x14ac:dyDescent="0.25">
      <c r="A120" s="183" t="s">
        <v>9735</v>
      </c>
      <c r="B120" s="184"/>
      <c r="C120" s="184" t="s">
        <v>9435</v>
      </c>
      <c r="D120" s="183">
        <v>1674</v>
      </c>
      <c r="E120" s="183" t="s">
        <v>9735</v>
      </c>
      <c r="F120" s="183" t="str">
        <f t="shared" si="3"/>
        <v>050199</v>
      </c>
      <c r="G120" s="183" t="b">
        <f t="shared" si="2"/>
        <v>1</v>
      </c>
      <c r="H120" s="184" t="s">
        <v>9736</v>
      </c>
    </row>
    <row r="121" spans="1:8" s="183" customFormat="1" ht="13.8" x14ac:dyDescent="0.25">
      <c r="A121" s="183" t="s">
        <v>9737</v>
      </c>
      <c r="B121" s="184" t="s">
        <v>9413</v>
      </c>
      <c r="C121" s="184" t="s">
        <v>9704</v>
      </c>
      <c r="D121" s="183">
        <v>984</v>
      </c>
      <c r="E121" s="183" t="s">
        <v>9737</v>
      </c>
      <c r="F121" s="183" t="str">
        <f t="shared" si="3"/>
        <v>050601</v>
      </c>
      <c r="G121" s="183" t="b">
        <f t="shared" si="2"/>
        <v>1</v>
      </c>
      <c r="H121" s="184" t="s">
        <v>9738</v>
      </c>
    </row>
    <row r="122" spans="1:8" s="183" customFormat="1" ht="13.8" x14ac:dyDescent="0.25">
      <c r="A122" s="183" t="s">
        <v>9739</v>
      </c>
      <c r="B122" s="184" t="s">
        <v>9413</v>
      </c>
      <c r="C122" s="184" t="s">
        <v>9707</v>
      </c>
      <c r="D122" s="183">
        <v>985</v>
      </c>
      <c r="E122" s="183" t="s">
        <v>9739</v>
      </c>
      <c r="F122" s="183" t="str">
        <f t="shared" si="3"/>
        <v>050603</v>
      </c>
      <c r="G122" s="183" t="b">
        <f t="shared" si="2"/>
        <v>1</v>
      </c>
      <c r="H122" s="184" t="s">
        <v>9740</v>
      </c>
    </row>
    <row r="123" spans="1:8" s="183" customFormat="1" ht="13.8" x14ac:dyDescent="0.25">
      <c r="A123" s="183" t="s">
        <v>9741</v>
      </c>
      <c r="B123" s="184"/>
      <c r="C123" s="184" t="s">
        <v>9724</v>
      </c>
      <c r="D123" s="183">
        <v>1675</v>
      </c>
      <c r="E123" s="183" t="s">
        <v>9741</v>
      </c>
      <c r="F123" s="183" t="str">
        <f t="shared" si="3"/>
        <v>050604</v>
      </c>
      <c r="G123" s="183" t="b">
        <f t="shared" si="2"/>
        <v>1</v>
      </c>
      <c r="H123" s="184" t="s">
        <v>9742</v>
      </c>
    </row>
    <row r="124" spans="1:8" s="183" customFormat="1" ht="13.8" x14ac:dyDescent="0.25">
      <c r="A124" s="183" t="s">
        <v>9743</v>
      </c>
      <c r="B124" s="184"/>
      <c r="C124" s="184" t="s">
        <v>9435</v>
      </c>
      <c r="D124" s="183">
        <v>1676</v>
      </c>
      <c r="E124" s="183" t="s">
        <v>9743</v>
      </c>
      <c r="F124" s="183" t="str">
        <f t="shared" si="3"/>
        <v>050699</v>
      </c>
      <c r="G124" s="183" t="b">
        <f t="shared" si="2"/>
        <v>1</v>
      </c>
      <c r="H124" s="184" t="s">
        <v>9744</v>
      </c>
    </row>
    <row r="125" spans="1:8" s="183" customFormat="1" ht="13.8" x14ac:dyDescent="0.25">
      <c r="A125" s="183" t="s">
        <v>9745</v>
      </c>
      <c r="B125" s="184" t="s">
        <v>9413</v>
      </c>
      <c r="C125" s="184" t="s">
        <v>9746</v>
      </c>
      <c r="D125" s="183">
        <v>986</v>
      </c>
      <c r="E125" s="183" t="s">
        <v>9745</v>
      </c>
      <c r="F125" s="183" t="str">
        <f t="shared" si="3"/>
        <v>050701</v>
      </c>
      <c r="G125" s="183" t="b">
        <f t="shared" si="2"/>
        <v>1</v>
      </c>
      <c r="H125" s="184" t="s">
        <v>9747</v>
      </c>
    </row>
    <row r="126" spans="1:8" s="183" customFormat="1" ht="13.8" x14ac:dyDescent="0.25">
      <c r="A126" s="183" t="s">
        <v>9748</v>
      </c>
      <c r="B126" s="184"/>
      <c r="C126" s="184" t="s">
        <v>9749</v>
      </c>
      <c r="D126" s="183">
        <v>1677</v>
      </c>
      <c r="E126" s="183" t="s">
        <v>9748</v>
      </c>
      <c r="F126" s="183" t="str">
        <f t="shared" si="3"/>
        <v>050702</v>
      </c>
      <c r="G126" s="183" t="b">
        <f t="shared" si="2"/>
        <v>1</v>
      </c>
      <c r="H126" s="184" t="s">
        <v>9750</v>
      </c>
    </row>
    <row r="127" spans="1:8" s="183" customFormat="1" ht="13.8" x14ac:dyDescent="0.25">
      <c r="A127" s="183" t="s">
        <v>9751</v>
      </c>
      <c r="B127" s="184"/>
      <c r="C127" s="184" t="s">
        <v>9435</v>
      </c>
      <c r="D127" s="183">
        <v>1678</v>
      </c>
      <c r="E127" s="183" t="s">
        <v>9751</v>
      </c>
      <c r="F127" s="183" t="str">
        <f t="shared" si="3"/>
        <v>050799</v>
      </c>
      <c r="G127" s="183" t="b">
        <f t="shared" si="2"/>
        <v>1</v>
      </c>
      <c r="H127" s="184" t="s">
        <v>9752</v>
      </c>
    </row>
    <row r="128" spans="1:8" s="183" customFormat="1" ht="13.8" x14ac:dyDescent="0.25">
      <c r="A128" s="183" t="s">
        <v>9753</v>
      </c>
      <c r="B128" s="184" t="s">
        <v>9413</v>
      </c>
      <c r="C128" s="184" t="s">
        <v>9754</v>
      </c>
      <c r="D128" s="183">
        <v>987</v>
      </c>
      <c r="E128" s="183" t="s">
        <v>9753</v>
      </c>
      <c r="F128" s="183" t="str">
        <f t="shared" si="3"/>
        <v>060101</v>
      </c>
      <c r="G128" s="183" t="b">
        <f t="shared" si="2"/>
        <v>1</v>
      </c>
      <c r="H128" s="184" t="s">
        <v>9755</v>
      </c>
    </row>
    <row r="129" spans="1:8" s="183" customFormat="1" ht="13.8" x14ac:dyDescent="0.25">
      <c r="A129" s="183" t="s">
        <v>9756</v>
      </c>
      <c r="B129" s="184" t="s">
        <v>9413</v>
      </c>
      <c r="C129" s="184" t="s">
        <v>9757</v>
      </c>
      <c r="D129" s="183">
        <v>988</v>
      </c>
      <c r="E129" s="183" t="s">
        <v>9756</v>
      </c>
      <c r="F129" s="183" t="str">
        <f t="shared" si="3"/>
        <v>060102</v>
      </c>
      <c r="G129" s="183" t="b">
        <f t="shared" si="2"/>
        <v>1</v>
      </c>
      <c r="H129" s="184" t="s">
        <v>9758</v>
      </c>
    </row>
    <row r="130" spans="1:8" s="183" customFormat="1" ht="13.8" x14ac:dyDescent="0.25">
      <c r="A130" s="183" t="s">
        <v>9759</v>
      </c>
      <c r="B130" s="184" t="s">
        <v>9413</v>
      </c>
      <c r="C130" s="184" t="s">
        <v>9760</v>
      </c>
      <c r="D130" s="183">
        <v>989</v>
      </c>
      <c r="E130" s="183" t="s">
        <v>9759</v>
      </c>
      <c r="F130" s="183" t="str">
        <f t="shared" si="3"/>
        <v>060103</v>
      </c>
      <c r="G130" s="183" t="b">
        <f t="shared" ref="G130:G193" si="4">EXACT(H130,F130)</f>
        <v>1</v>
      </c>
      <c r="H130" s="184" t="s">
        <v>9761</v>
      </c>
    </row>
    <row r="131" spans="1:8" s="183" customFormat="1" ht="13.8" x14ac:dyDescent="0.25">
      <c r="A131" s="183" t="s">
        <v>9762</v>
      </c>
      <c r="B131" s="184" t="s">
        <v>9413</v>
      </c>
      <c r="C131" s="184" t="s">
        <v>9763</v>
      </c>
      <c r="D131" s="183">
        <v>990</v>
      </c>
      <c r="E131" s="183" t="s">
        <v>9762</v>
      </c>
      <c r="F131" s="183" t="str">
        <f t="shared" ref="F131:F194" si="5">MID(E131,1,2)&amp;MID(E131,4,2)&amp;MID(E131,7,2)</f>
        <v>060104</v>
      </c>
      <c r="G131" s="183" t="b">
        <f t="shared" si="4"/>
        <v>1</v>
      </c>
      <c r="H131" s="184" t="s">
        <v>9764</v>
      </c>
    </row>
    <row r="132" spans="1:8" s="183" customFormat="1" ht="13.8" x14ac:dyDescent="0.25">
      <c r="A132" s="183" t="s">
        <v>9765</v>
      </c>
      <c r="B132" s="184" t="s">
        <v>9413</v>
      </c>
      <c r="C132" s="184" t="s">
        <v>9766</v>
      </c>
      <c r="D132" s="183">
        <v>991</v>
      </c>
      <c r="E132" s="183" t="s">
        <v>9765</v>
      </c>
      <c r="F132" s="183" t="str">
        <f t="shared" si="5"/>
        <v>060105</v>
      </c>
      <c r="G132" s="183" t="b">
        <f t="shared" si="4"/>
        <v>1</v>
      </c>
      <c r="H132" s="184" t="s">
        <v>9767</v>
      </c>
    </row>
    <row r="133" spans="1:8" s="183" customFormat="1" ht="13.8" x14ac:dyDescent="0.25">
      <c r="A133" s="183" t="s">
        <v>9768</v>
      </c>
      <c r="B133" s="184" t="s">
        <v>9413</v>
      </c>
      <c r="C133" s="184" t="s">
        <v>9769</v>
      </c>
      <c r="D133" s="183">
        <v>992</v>
      </c>
      <c r="E133" s="183" t="s">
        <v>9768</v>
      </c>
      <c r="F133" s="183" t="str">
        <f t="shared" si="5"/>
        <v>060106</v>
      </c>
      <c r="G133" s="183" t="b">
        <f t="shared" si="4"/>
        <v>1</v>
      </c>
      <c r="H133" s="184" t="s">
        <v>9770</v>
      </c>
    </row>
    <row r="134" spans="1:8" s="183" customFormat="1" ht="13.8" x14ac:dyDescent="0.25">
      <c r="A134" s="183" t="s">
        <v>9771</v>
      </c>
      <c r="B134" s="184"/>
      <c r="C134" s="184" t="s">
        <v>9435</v>
      </c>
      <c r="D134" s="183">
        <v>1679</v>
      </c>
      <c r="E134" s="183" t="s">
        <v>9771</v>
      </c>
      <c r="F134" s="183" t="str">
        <f t="shared" si="5"/>
        <v>060199</v>
      </c>
      <c r="G134" s="183" t="b">
        <f t="shared" si="4"/>
        <v>1</v>
      </c>
      <c r="H134" s="184" t="s">
        <v>9772</v>
      </c>
    </row>
    <row r="135" spans="1:8" s="183" customFormat="1" ht="13.8" x14ac:dyDescent="0.25">
      <c r="A135" s="183" t="s">
        <v>9773</v>
      </c>
      <c r="B135" s="184" t="s">
        <v>9413</v>
      </c>
      <c r="C135" s="184" t="s">
        <v>9774</v>
      </c>
      <c r="D135" s="183">
        <v>993</v>
      </c>
      <c r="E135" s="183" t="s">
        <v>9773</v>
      </c>
      <c r="F135" s="183" t="str">
        <f t="shared" si="5"/>
        <v>060201</v>
      </c>
      <c r="G135" s="183" t="b">
        <f t="shared" si="4"/>
        <v>1</v>
      </c>
      <c r="H135" s="184" t="s">
        <v>9775</v>
      </c>
    </row>
    <row r="136" spans="1:8" s="183" customFormat="1" ht="13.8" x14ac:dyDescent="0.25">
      <c r="A136" s="183" t="s">
        <v>9776</v>
      </c>
      <c r="B136" s="184" t="s">
        <v>9413</v>
      </c>
      <c r="C136" s="184" t="s">
        <v>9777</v>
      </c>
      <c r="D136" s="183">
        <v>994</v>
      </c>
      <c r="E136" s="183" t="s">
        <v>9776</v>
      </c>
      <c r="F136" s="183" t="str">
        <f t="shared" si="5"/>
        <v>060203</v>
      </c>
      <c r="G136" s="183" t="b">
        <f t="shared" si="4"/>
        <v>1</v>
      </c>
      <c r="H136" s="184" t="s">
        <v>9778</v>
      </c>
    </row>
    <row r="137" spans="1:8" s="183" customFormat="1" ht="13.8" x14ac:dyDescent="0.25">
      <c r="A137" s="183" t="s">
        <v>9779</v>
      </c>
      <c r="B137" s="184" t="s">
        <v>9413</v>
      </c>
      <c r="C137" s="184" t="s">
        <v>9780</v>
      </c>
      <c r="D137" s="183">
        <v>995</v>
      </c>
      <c r="E137" s="183" t="s">
        <v>9779</v>
      </c>
      <c r="F137" s="183" t="str">
        <f t="shared" si="5"/>
        <v>060204</v>
      </c>
      <c r="G137" s="183" t="b">
        <f t="shared" si="4"/>
        <v>1</v>
      </c>
      <c r="H137" s="184" t="s">
        <v>9781</v>
      </c>
    </row>
    <row r="138" spans="1:8" s="183" customFormat="1" ht="13.8" x14ac:dyDescent="0.25">
      <c r="A138" s="183" t="s">
        <v>9782</v>
      </c>
      <c r="B138" s="184" t="s">
        <v>9413</v>
      </c>
      <c r="C138" s="184" t="s">
        <v>9783</v>
      </c>
      <c r="D138" s="183">
        <v>996</v>
      </c>
      <c r="E138" s="183" t="s">
        <v>9782</v>
      </c>
      <c r="F138" s="183" t="str">
        <f t="shared" si="5"/>
        <v>060205</v>
      </c>
      <c r="G138" s="183" t="b">
        <f t="shared" si="4"/>
        <v>1</v>
      </c>
      <c r="H138" s="184" t="s">
        <v>9784</v>
      </c>
    </row>
    <row r="139" spans="1:8" s="183" customFormat="1" ht="13.8" x14ac:dyDescent="0.25">
      <c r="A139" s="183" t="s">
        <v>9785</v>
      </c>
      <c r="B139" s="184"/>
      <c r="C139" s="184" t="s">
        <v>9435</v>
      </c>
      <c r="D139" s="183">
        <v>1680</v>
      </c>
      <c r="E139" s="183" t="s">
        <v>9785</v>
      </c>
      <c r="F139" s="183" t="str">
        <f t="shared" si="5"/>
        <v>060299</v>
      </c>
      <c r="G139" s="183" t="b">
        <f t="shared" si="4"/>
        <v>1</v>
      </c>
      <c r="H139" s="184" t="s">
        <v>9786</v>
      </c>
    </row>
    <row r="140" spans="1:8" s="183" customFormat="1" ht="13.8" x14ac:dyDescent="0.25">
      <c r="A140" s="183" t="s">
        <v>9787</v>
      </c>
      <c r="B140" s="184" t="s">
        <v>9413</v>
      </c>
      <c r="C140" s="184" t="s">
        <v>9788</v>
      </c>
      <c r="D140" s="183">
        <v>997</v>
      </c>
      <c r="E140" s="183" t="s">
        <v>9787</v>
      </c>
      <c r="F140" s="183" t="str">
        <f t="shared" si="5"/>
        <v>060311</v>
      </c>
      <c r="G140" s="183" t="b">
        <f t="shared" si="4"/>
        <v>1</v>
      </c>
      <c r="H140" s="184" t="s">
        <v>9789</v>
      </c>
    </row>
    <row r="141" spans="1:8" s="183" customFormat="1" ht="13.8" x14ac:dyDescent="0.25">
      <c r="A141" s="183" t="s">
        <v>9790</v>
      </c>
      <c r="B141" s="184" t="s">
        <v>9413</v>
      </c>
      <c r="C141" s="184" t="s">
        <v>9791</v>
      </c>
      <c r="D141" s="183">
        <v>998</v>
      </c>
      <c r="E141" s="183" t="s">
        <v>9790</v>
      </c>
      <c r="F141" s="183" t="str">
        <f t="shared" si="5"/>
        <v>060313</v>
      </c>
      <c r="G141" s="183" t="b">
        <f t="shared" si="4"/>
        <v>1</v>
      </c>
      <c r="H141" s="184" t="s">
        <v>9792</v>
      </c>
    </row>
    <row r="142" spans="1:8" s="183" customFormat="1" ht="13.8" x14ac:dyDescent="0.25">
      <c r="A142" s="183" t="s">
        <v>9793</v>
      </c>
      <c r="B142" s="184"/>
      <c r="C142" s="184" t="s">
        <v>9794</v>
      </c>
      <c r="D142" s="183">
        <v>1681</v>
      </c>
      <c r="E142" s="183" t="s">
        <v>9793</v>
      </c>
      <c r="F142" s="183" t="str">
        <f t="shared" si="5"/>
        <v>060314</v>
      </c>
      <c r="G142" s="183" t="b">
        <f t="shared" si="4"/>
        <v>1</v>
      </c>
      <c r="H142" s="184" t="s">
        <v>9795</v>
      </c>
    </row>
    <row r="143" spans="1:8" s="183" customFormat="1" ht="13.8" x14ac:dyDescent="0.25">
      <c r="A143" s="183" t="s">
        <v>9796</v>
      </c>
      <c r="B143" s="184" t="s">
        <v>9413</v>
      </c>
      <c r="C143" s="184" t="s">
        <v>9797</v>
      </c>
      <c r="D143" s="183">
        <v>999</v>
      </c>
      <c r="E143" s="183" t="s">
        <v>9796</v>
      </c>
      <c r="F143" s="183" t="str">
        <f t="shared" si="5"/>
        <v>060315</v>
      </c>
      <c r="G143" s="183" t="b">
        <f t="shared" si="4"/>
        <v>1</v>
      </c>
      <c r="H143" s="184" t="s">
        <v>9798</v>
      </c>
    </row>
    <row r="144" spans="1:8" s="183" customFormat="1" ht="13.8" x14ac:dyDescent="0.25">
      <c r="A144" s="183" t="s">
        <v>9799</v>
      </c>
      <c r="B144" s="184"/>
      <c r="C144" s="184" t="s">
        <v>9800</v>
      </c>
      <c r="D144" s="183">
        <v>1682</v>
      </c>
      <c r="E144" s="183" t="s">
        <v>9799</v>
      </c>
      <c r="F144" s="183" t="str">
        <f t="shared" si="5"/>
        <v>060316</v>
      </c>
      <c r="G144" s="183" t="b">
        <f t="shared" si="4"/>
        <v>1</v>
      </c>
      <c r="H144" s="184" t="s">
        <v>9801</v>
      </c>
    </row>
    <row r="145" spans="1:8" s="183" customFormat="1" ht="13.8" x14ac:dyDescent="0.25">
      <c r="A145" s="183" t="s">
        <v>9802</v>
      </c>
      <c r="B145" s="184"/>
      <c r="C145" s="184" t="s">
        <v>9435</v>
      </c>
      <c r="D145" s="183">
        <v>1683</v>
      </c>
      <c r="E145" s="183" t="s">
        <v>9802</v>
      </c>
      <c r="F145" s="183" t="str">
        <f t="shared" si="5"/>
        <v>060399</v>
      </c>
      <c r="G145" s="183" t="b">
        <f t="shared" si="4"/>
        <v>1</v>
      </c>
      <c r="H145" s="184" t="s">
        <v>9803</v>
      </c>
    </row>
    <row r="146" spans="1:8" s="183" customFormat="1" ht="13.8" x14ac:dyDescent="0.25">
      <c r="A146" s="183" t="s">
        <v>9804</v>
      </c>
      <c r="B146" s="184" t="s">
        <v>9413</v>
      </c>
      <c r="C146" s="184" t="s">
        <v>9805</v>
      </c>
      <c r="D146" s="183">
        <v>1000</v>
      </c>
      <c r="E146" s="183" t="s">
        <v>9804</v>
      </c>
      <c r="F146" s="183" t="str">
        <f t="shared" si="5"/>
        <v>060403</v>
      </c>
      <c r="G146" s="183" t="b">
        <f t="shared" si="4"/>
        <v>1</v>
      </c>
      <c r="H146" s="184" t="s">
        <v>9806</v>
      </c>
    </row>
    <row r="147" spans="1:8" s="183" customFormat="1" ht="13.8" x14ac:dyDescent="0.25">
      <c r="A147" s="183" t="s">
        <v>9807</v>
      </c>
      <c r="B147" s="184" t="s">
        <v>9413</v>
      </c>
      <c r="C147" s="184" t="s">
        <v>9746</v>
      </c>
      <c r="D147" s="183">
        <v>1001</v>
      </c>
      <c r="E147" s="183" t="s">
        <v>9807</v>
      </c>
      <c r="F147" s="183" t="str">
        <f t="shared" si="5"/>
        <v>060404</v>
      </c>
      <c r="G147" s="183" t="b">
        <f t="shared" si="4"/>
        <v>1</v>
      </c>
      <c r="H147" s="184" t="s">
        <v>9808</v>
      </c>
    </row>
    <row r="148" spans="1:8" s="183" customFormat="1" ht="13.8" x14ac:dyDescent="0.25">
      <c r="A148" s="183" t="s">
        <v>9809</v>
      </c>
      <c r="B148" s="184" t="s">
        <v>9413</v>
      </c>
      <c r="C148" s="184" t="s">
        <v>9810</v>
      </c>
      <c r="D148" s="183">
        <v>1002</v>
      </c>
      <c r="E148" s="183" t="s">
        <v>9809</v>
      </c>
      <c r="F148" s="183" t="str">
        <f t="shared" si="5"/>
        <v>060405</v>
      </c>
      <c r="G148" s="183" t="b">
        <f t="shared" si="4"/>
        <v>1</v>
      </c>
      <c r="H148" s="184" t="s">
        <v>9811</v>
      </c>
    </row>
    <row r="149" spans="1:8" s="183" customFormat="1" ht="13.8" x14ac:dyDescent="0.25">
      <c r="A149" s="183" t="s">
        <v>9812</v>
      </c>
      <c r="B149" s="184"/>
      <c r="C149" s="184" t="s">
        <v>9435</v>
      </c>
      <c r="D149" s="183">
        <v>1684</v>
      </c>
      <c r="E149" s="183" t="s">
        <v>9812</v>
      </c>
      <c r="F149" s="183" t="str">
        <f t="shared" si="5"/>
        <v>060499</v>
      </c>
      <c r="G149" s="183" t="b">
        <f t="shared" si="4"/>
        <v>1</v>
      </c>
      <c r="H149" s="184" t="s">
        <v>9813</v>
      </c>
    </row>
    <row r="150" spans="1:8" s="183" customFormat="1" ht="13.8" x14ac:dyDescent="0.25">
      <c r="A150" s="183" t="s">
        <v>9814</v>
      </c>
      <c r="B150" s="184" t="s">
        <v>9413</v>
      </c>
      <c r="C150" s="184" t="s">
        <v>9675</v>
      </c>
      <c r="D150" s="183">
        <v>1003</v>
      </c>
      <c r="E150" s="183" t="s">
        <v>9814</v>
      </c>
      <c r="F150" s="183" t="str">
        <f t="shared" si="5"/>
        <v>060502</v>
      </c>
      <c r="G150" s="183" t="b">
        <f t="shared" si="4"/>
        <v>1</v>
      </c>
      <c r="H150" s="184" t="s">
        <v>9815</v>
      </c>
    </row>
    <row r="151" spans="1:8" s="183" customFormat="1" ht="13.8" x14ac:dyDescent="0.25">
      <c r="A151" s="183" t="s">
        <v>9816</v>
      </c>
      <c r="B151" s="184"/>
      <c r="C151" s="184" t="s">
        <v>9817</v>
      </c>
      <c r="D151" s="183">
        <v>1685</v>
      </c>
      <c r="E151" s="183" t="s">
        <v>9816</v>
      </c>
      <c r="F151" s="183" t="str">
        <f t="shared" si="5"/>
        <v>060503</v>
      </c>
      <c r="G151" s="183" t="b">
        <f t="shared" si="4"/>
        <v>1</v>
      </c>
      <c r="H151" s="184" t="s">
        <v>9818</v>
      </c>
    </row>
    <row r="152" spans="1:8" s="183" customFormat="1" ht="13.8" x14ac:dyDescent="0.25">
      <c r="A152" s="183" t="s">
        <v>9819</v>
      </c>
      <c r="B152" s="184" t="s">
        <v>9413</v>
      </c>
      <c r="C152" s="184" t="s">
        <v>9820</v>
      </c>
      <c r="D152" s="183">
        <v>1004</v>
      </c>
      <c r="E152" s="183" t="s">
        <v>9819</v>
      </c>
      <c r="F152" s="183" t="str">
        <f t="shared" si="5"/>
        <v>060602</v>
      </c>
      <c r="G152" s="183" t="b">
        <f t="shared" si="4"/>
        <v>1</v>
      </c>
      <c r="H152" s="184" t="s">
        <v>9821</v>
      </c>
    </row>
    <row r="153" spans="1:8" s="183" customFormat="1" ht="13.8" x14ac:dyDescent="0.25">
      <c r="A153" s="183" t="s">
        <v>9822</v>
      </c>
      <c r="B153" s="184"/>
      <c r="C153" s="184" t="s">
        <v>9823</v>
      </c>
      <c r="D153" s="183">
        <v>1686</v>
      </c>
      <c r="E153" s="183" t="s">
        <v>9822</v>
      </c>
      <c r="F153" s="183" t="str">
        <f t="shared" si="5"/>
        <v>060603</v>
      </c>
      <c r="G153" s="183" t="b">
        <f t="shared" si="4"/>
        <v>1</v>
      </c>
      <c r="H153" s="184" t="s">
        <v>9824</v>
      </c>
    </row>
    <row r="154" spans="1:8" s="183" customFormat="1" ht="13.8" x14ac:dyDescent="0.25">
      <c r="A154" s="183" t="s">
        <v>9825</v>
      </c>
      <c r="B154" s="184"/>
      <c r="C154" s="184" t="s">
        <v>9435</v>
      </c>
      <c r="D154" s="183">
        <v>1687</v>
      </c>
      <c r="E154" s="183" t="s">
        <v>9825</v>
      </c>
      <c r="F154" s="183" t="str">
        <f t="shared" si="5"/>
        <v>060699</v>
      </c>
      <c r="G154" s="183" t="b">
        <f t="shared" si="4"/>
        <v>1</v>
      </c>
      <c r="H154" s="184" t="s">
        <v>9826</v>
      </c>
    </row>
    <row r="155" spans="1:8" s="183" customFormat="1" ht="13.8" x14ac:dyDescent="0.25">
      <c r="A155" s="183" t="s">
        <v>9827</v>
      </c>
      <c r="B155" s="184" t="s">
        <v>9413</v>
      </c>
      <c r="C155" s="184" t="s">
        <v>9828</v>
      </c>
      <c r="D155" s="183">
        <v>1005</v>
      </c>
      <c r="E155" s="183" t="s">
        <v>9827</v>
      </c>
      <c r="F155" s="183" t="str">
        <f t="shared" si="5"/>
        <v>060701</v>
      </c>
      <c r="G155" s="183" t="b">
        <f t="shared" si="4"/>
        <v>1</v>
      </c>
      <c r="H155" s="184" t="s">
        <v>9829</v>
      </c>
    </row>
    <row r="156" spans="1:8" s="183" customFormat="1" ht="13.8" x14ac:dyDescent="0.25">
      <c r="A156" s="183" t="s">
        <v>9830</v>
      </c>
      <c r="B156" s="184" t="s">
        <v>9413</v>
      </c>
      <c r="C156" s="184" t="s">
        <v>9831</v>
      </c>
      <c r="D156" s="183">
        <v>1006</v>
      </c>
      <c r="E156" s="183" t="s">
        <v>9830</v>
      </c>
      <c r="F156" s="183" t="str">
        <f t="shared" si="5"/>
        <v>060702</v>
      </c>
      <c r="G156" s="183" t="b">
        <f t="shared" si="4"/>
        <v>1</v>
      </c>
      <c r="H156" s="184" t="s">
        <v>9832</v>
      </c>
    </row>
    <row r="157" spans="1:8" s="183" customFormat="1" ht="13.8" x14ac:dyDescent="0.25">
      <c r="A157" s="183" t="s">
        <v>9833</v>
      </c>
      <c r="B157" s="184" t="s">
        <v>9413</v>
      </c>
      <c r="C157" s="184" t="s">
        <v>9834</v>
      </c>
      <c r="D157" s="183">
        <v>1007</v>
      </c>
      <c r="E157" s="183" t="s">
        <v>9833</v>
      </c>
      <c r="F157" s="183" t="str">
        <f t="shared" si="5"/>
        <v>060703</v>
      </c>
      <c r="G157" s="183" t="b">
        <f t="shared" si="4"/>
        <v>1</v>
      </c>
      <c r="H157" s="184" t="s">
        <v>9835</v>
      </c>
    </row>
    <row r="158" spans="1:8" s="183" customFormat="1" ht="13.8" x14ac:dyDescent="0.25">
      <c r="A158" s="183" t="s">
        <v>9836</v>
      </c>
      <c r="B158" s="184" t="s">
        <v>9413</v>
      </c>
      <c r="C158" s="184" t="s">
        <v>9837</v>
      </c>
      <c r="D158" s="183">
        <v>1008</v>
      </c>
      <c r="E158" s="183" t="s">
        <v>9836</v>
      </c>
      <c r="F158" s="183" t="str">
        <f t="shared" si="5"/>
        <v>060704</v>
      </c>
      <c r="G158" s="183" t="b">
        <f t="shared" si="4"/>
        <v>1</v>
      </c>
      <c r="H158" s="184" t="s">
        <v>9838</v>
      </c>
    </row>
    <row r="159" spans="1:8" s="183" customFormat="1" ht="13.8" x14ac:dyDescent="0.25">
      <c r="A159" s="183" t="s">
        <v>9839</v>
      </c>
      <c r="B159" s="184"/>
      <c r="C159" s="184" t="s">
        <v>9435</v>
      </c>
      <c r="D159" s="183">
        <v>1688</v>
      </c>
      <c r="E159" s="183" t="s">
        <v>9839</v>
      </c>
      <c r="F159" s="183" t="str">
        <f t="shared" si="5"/>
        <v>060799</v>
      </c>
      <c r="G159" s="183" t="b">
        <f t="shared" si="4"/>
        <v>1</v>
      </c>
      <c r="H159" s="184" t="s">
        <v>9840</v>
      </c>
    </row>
    <row r="160" spans="1:8" s="183" customFormat="1" ht="13.8" x14ac:dyDescent="0.25">
      <c r="A160" s="183" t="s">
        <v>9841</v>
      </c>
      <c r="B160" s="184" t="s">
        <v>9413</v>
      </c>
      <c r="C160" s="184" t="s">
        <v>9842</v>
      </c>
      <c r="D160" s="183">
        <v>1009</v>
      </c>
      <c r="E160" s="183" t="s">
        <v>9841</v>
      </c>
      <c r="F160" s="183" t="str">
        <f t="shared" si="5"/>
        <v>060802</v>
      </c>
      <c r="G160" s="183" t="b">
        <f t="shared" si="4"/>
        <v>1</v>
      </c>
      <c r="H160" s="184" t="s">
        <v>9843</v>
      </c>
    </row>
    <row r="161" spans="1:8" s="183" customFormat="1" ht="13.8" x14ac:dyDescent="0.25">
      <c r="A161" s="183" t="s">
        <v>9844</v>
      </c>
      <c r="B161" s="184"/>
      <c r="C161" s="184" t="s">
        <v>9435</v>
      </c>
      <c r="D161" s="183">
        <v>1689</v>
      </c>
      <c r="E161" s="183" t="s">
        <v>9844</v>
      </c>
      <c r="F161" s="183" t="str">
        <f t="shared" si="5"/>
        <v>060899</v>
      </c>
      <c r="G161" s="183" t="b">
        <f t="shared" si="4"/>
        <v>1</v>
      </c>
      <c r="H161" s="184" t="s">
        <v>9845</v>
      </c>
    </row>
    <row r="162" spans="1:8" s="183" customFormat="1" ht="13.8" x14ac:dyDescent="0.25">
      <c r="A162" s="183" t="s">
        <v>9846</v>
      </c>
      <c r="B162" s="184"/>
      <c r="C162" s="184" t="s">
        <v>9847</v>
      </c>
      <c r="D162" s="183">
        <v>1690</v>
      </c>
      <c r="E162" s="183" t="s">
        <v>9846</v>
      </c>
      <c r="F162" s="183" t="str">
        <f t="shared" si="5"/>
        <v>060902</v>
      </c>
      <c r="G162" s="183" t="b">
        <f t="shared" si="4"/>
        <v>1</v>
      </c>
      <c r="H162" s="184" t="s">
        <v>9848</v>
      </c>
    </row>
    <row r="163" spans="1:8" s="183" customFormat="1" ht="13.8" x14ac:dyDescent="0.25">
      <c r="A163" s="183" t="s">
        <v>9849</v>
      </c>
      <c r="B163" s="184" t="s">
        <v>9413</v>
      </c>
      <c r="C163" s="184" t="s">
        <v>9850</v>
      </c>
      <c r="D163" s="183">
        <v>1010</v>
      </c>
      <c r="E163" s="183" t="s">
        <v>9849</v>
      </c>
      <c r="F163" s="183" t="str">
        <f t="shared" si="5"/>
        <v>060903</v>
      </c>
      <c r="G163" s="183" t="b">
        <f t="shared" si="4"/>
        <v>1</v>
      </c>
      <c r="H163" s="184" t="s">
        <v>9851</v>
      </c>
    </row>
    <row r="164" spans="1:8" s="183" customFormat="1" ht="13.8" x14ac:dyDescent="0.25">
      <c r="A164" s="183" t="s">
        <v>9852</v>
      </c>
      <c r="B164" s="184"/>
      <c r="C164" s="184" t="s">
        <v>9853</v>
      </c>
      <c r="D164" s="183">
        <v>1691</v>
      </c>
      <c r="E164" s="183" t="s">
        <v>9852</v>
      </c>
      <c r="F164" s="183" t="str">
        <f t="shared" si="5"/>
        <v>060904</v>
      </c>
      <c r="G164" s="183" t="b">
        <f t="shared" si="4"/>
        <v>1</v>
      </c>
      <c r="H164" s="184" t="s">
        <v>9854</v>
      </c>
    </row>
    <row r="165" spans="1:8" s="183" customFormat="1" ht="13.8" x14ac:dyDescent="0.25">
      <c r="A165" s="183" t="s">
        <v>9855</v>
      </c>
      <c r="B165" s="184"/>
      <c r="C165" s="184" t="s">
        <v>9435</v>
      </c>
      <c r="D165" s="183">
        <v>1692</v>
      </c>
      <c r="E165" s="183" t="s">
        <v>9855</v>
      </c>
      <c r="F165" s="183" t="str">
        <f t="shared" si="5"/>
        <v>060999</v>
      </c>
      <c r="G165" s="183" t="b">
        <f t="shared" si="4"/>
        <v>1</v>
      </c>
      <c r="H165" s="184" t="s">
        <v>9856</v>
      </c>
    </row>
    <row r="166" spans="1:8" s="183" customFormat="1" ht="13.8" x14ac:dyDescent="0.25">
      <c r="A166" s="183" t="s">
        <v>9857</v>
      </c>
      <c r="B166" s="184" t="s">
        <v>9413</v>
      </c>
      <c r="C166" s="184" t="s">
        <v>9858</v>
      </c>
      <c r="D166" s="183">
        <v>1011</v>
      </c>
      <c r="E166" s="183" t="s">
        <v>9857</v>
      </c>
      <c r="F166" s="183" t="str">
        <f t="shared" si="5"/>
        <v>061002</v>
      </c>
      <c r="G166" s="183" t="b">
        <f t="shared" si="4"/>
        <v>1</v>
      </c>
      <c r="H166" s="184" t="s">
        <v>9859</v>
      </c>
    </row>
    <row r="167" spans="1:8" s="183" customFormat="1" ht="13.8" x14ac:dyDescent="0.25">
      <c r="A167" s="183" t="s">
        <v>9860</v>
      </c>
      <c r="B167" s="184"/>
      <c r="C167" s="184" t="s">
        <v>9435</v>
      </c>
      <c r="D167" s="183">
        <v>1693</v>
      </c>
      <c r="E167" s="183" t="s">
        <v>9860</v>
      </c>
      <c r="F167" s="183" t="str">
        <f t="shared" si="5"/>
        <v>061099</v>
      </c>
      <c r="G167" s="183" t="b">
        <f t="shared" si="4"/>
        <v>1</v>
      </c>
      <c r="H167" s="184" t="s">
        <v>9861</v>
      </c>
    </row>
    <row r="168" spans="1:8" s="183" customFormat="1" ht="13.8" x14ac:dyDescent="0.25">
      <c r="A168" s="183" t="s">
        <v>9862</v>
      </c>
      <c r="B168" s="184"/>
      <c r="C168" s="184" t="s">
        <v>9863</v>
      </c>
      <c r="D168" s="183">
        <v>1694</v>
      </c>
      <c r="E168" s="183" t="s">
        <v>9862</v>
      </c>
      <c r="F168" s="183" t="str">
        <f t="shared" si="5"/>
        <v>061101</v>
      </c>
      <c r="G168" s="183" t="b">
        <f t="shared" si="4"/>
        <v>1</v>
      </c>
      <c r="H168" s="184" t="s">
        <v>9864</v>
      </c>
    </row>
    <row r="169" spans="1:8" s="183" customFormat="1" ht="13.8" x14ac:dyDescent="0.25">
      <c r="A169" s="183" t="s">
        <v>9865</v>
      </c>
      <c r="B169" s="184"/>
      <c r="C169" s="184" t="s">
        <v>9435</v>
      </c>
      <c r="D169" s="183">
        <v>1695</v>
      </c>
      <c r="E169" s="183" t="s">
        <v>9865</v>
      </c>
      <c r="F169" s="183" t="str">
        <f t="shared" si="5"/>
        <v>061199</v>
      </c>
      <c r="G169" s="183" t="b">
        <f t="shared" si="4"/>
        <v>1</v>
      </c>
      <c r="H169" s="184" t="s">
        <v>9866</v>
      </c>
    </row>
    <row r="170" spans="1:8" s="183" customFormat="1" ht="13.8" x14ac:dyDescent="0.25">
      <c r="A170" s="183" t="s">
        <v>9867</v>
      </c>
      <c r="B170" s="184" t="s">
        <v>9413</v>
      </c>
      <c r="C170" s="184" t="s">
        <v>9868</v>
      </c>
      <c r="D170" s="183">
        <v>1012</v>
      </c>
      <c r="E170" s="183" t="s">
        <v>9867</v>
      </c>
      <c r="F170" s="183" t="str">
        <f t="shared" si="5"/>
        <v>061301</v>
      </c>
      <c r="G170" s="183" t="b">
        <f t="shared" si="4"/>
        <v>1</v>
      </c>
      <c r="H170" s="184" t="s">
        <v>9869</v>
      </c>
    </row>
    <row r="171" spans="1:8" s="183" customFormat="1" ht="13.8" x14ac:dyDescent="0.25">
      <c r="A171" s="183" t="s">
        <v>9870</v>
      </c>
      <c r="B171" s="184" t="s">
        <v>9413</v>
      </c>
      <c r="C171" s="184" t="s">
        <v>9871</v>
      </c>
      <c r="D171" s="183">
        <v>1013</v>
      </c>
      <c r="E171" s="183" t="s">
        <v>9870</v>
      </c>
      <c r="F171" s="183" t="str">
        <f t="shared" si="5"/>
        <v>061302</v>
      </c>
      <c r="G171" s="183" t="b">
        <f t="shared" si="4"/>
        <v>1</v>
      </c>
      <c r="H171" s="184" t="s">
        <v>9872</v>
      </c>
    </row>
    <row r="172" spans="1:8" s="183" customFormat="1" ht="13.8" x14ac:dyDescent="0.25">
      <c r="A172" s="183" t="s">
        <v>9873</v>
      </c>
      <c r="B172" s="184"/>
      <c r="C172" s="184" t="s">
        <v>9874</v>
      </c>
      <c r="D172" s="183">
        <v>1696</v>
      </c>
      <c r="E172" s="183" t="s">
        <v>9873</v>
      </c>
      <c r="F172" s="183" t="str">
        <f t="shared" si="5"/>
        <v>061303</v>
      </c>
      <c r="G172" s="183" t="b">
        <f t="shared" si="4"/>
        <v>1</v>
      </c>
      <c r="H172" s="184" t="s">
        <v>9875</v>
      </c>
    </row>
    <row r="173" spans="1:8" s="183" customFormat="1" ht="13.8" x14ac:dyDescent="0.25">
      <c r="A173" s="183" t="s">
        <v>9876</v>
      </c>
      <c r="B173" s="184" t="s">
        <v>9413</v>
      </c>
      <c r="C173" s="184" t="s">
        <v>9877</v>
      </c>
      <c r="D173" s="183">
        <v>1014</v>
      </c>
      <c r="E173" s="183" t="s">
        <v>9876</v>
      </c>
      <c r="F173" s="183" t="str">
        <f t="shared" si="5"/>
        <v>061304</v>
      </c>
      <c r="G173" s="183" t="b">
        <f t="shared" si="4"/>
        <v>1</v>
      </c>
      <c r="H173" s="184" t="s">
        <v>9878</v>
      </c>
    </row>
    <row r="174" spans="1:8" s="183" customFormat="1" ht="13.8" x14ac:dyDescent="0.25">
      <c r="A174" s="183" t="s">
        <v>9879</v>
      </c>
      <c r="B174" s="184" t="s">
        <v>9413</v>
      </c>
      <c r="C174" s="184" t="s">
        <v>9880</v>
      </c>
      <c r="D174" s="183">
        <v>1015</v>
      </c>
      <c r="E174" s="183" t="s">
        <v>9879</v>
      </c>
      <c r="F174" s="183" t="str">
        <f t="shared" si="5"/>
        <v>061305</v>
      </c>
      <c r="G174" s="183" t="b">
        <f t="shared" si="4"/>
        <v>1</v>
      </c>
      <c r="H174" s="184" t="s">
        <v>9881</v>
      </c>
    </row>
    <row r="175" spans="1:8" s="183" customFormat="1" ht="13.8" x14ac:dyDescent="0.25">
      <c r="A175" s="183" t="s">
        <v>9882</v>
      </c>
      <c r="B175" s="184"/>
      <c r="C175" s="184" t="s">
        <v>9435</v>
      </c>
      <c r="D175" s="183">
        <v>1697</v>
      </c>
      <c r="E175" s="183" t="s">
        <v>9882</v>
      </c>
      <c r="F175" s="183" t="str">
        <f t="shared" si="5"/>
        <v>061399</v>
      </c>
      <c r="G175" s="183" t="b">
        <f t="shared" si="4"/>
        <v>1</v>
      </c>
      <c r="H175" s="184" t="s">
        <v>9883</v>
      </c>
    </row>
    <row r="176" spans="1:8" s="183" customFormat="1" ht="13.8" x14ac:dyDescent="0.25">
      <c r="A176" s="183" t="s">
        <v>9884</v>
      </c>
      <c r="B176" s="184" t="s">
        <v>9413</v>
      </c>
      <c r="C176" s="184" t="s">
        <v>9885</v>
      </c>
      <c r="D176" s="183">
        <v>1016</v>
      </c>
      <c r="E176" s="183" t="s">
        <v>9884</v>
      </c>
      <c r="F176" s="183" t="str">
        <f t="shared" si="5"/>
        <v>070101</v>
      </c>
      <c r="G176" s="183" t="b">
        <f t="shared" si="4"/>
        <v>1</v>
      </c>
      <c r="H176" s="184" t="s">
        <v>9886</v>
      </c>
    </row>
    <row r="177" spans="1:8" s="183" customFormat="1" ht="13.8" x14ac:dyDescent="0.25">
      <c r="A177" s="183" t="s">
        <v>9887</v>
      </c>
      <c r="B177" s="184" t="s">
        <v>9413</v>
      </c>
      <c r="C177" s="184" t="s">
        <v>9888</v>
      </c>
      <c r="D177" s="183">
        <v>1017</v>
      </c>
      <c r="E177" s="183" t="s">
        <v>9887</v>
      </c>
      <c r="F177" s="183" t="str">
        <f t="shared" si="5"/>
        <v>070103</v>
      </c>
      <c r="G177" s="183" t="b">
        <f t="shared" si="4"/>
        <v>1</v>
      </c>
      <c r="H177" s="184" t="s">
        <v>9889</v>
      </c>
    </row>
    <row r="178" spans="1:8" s="183" customFormat="1" ht="13.8" x14ac:dyDescent="0.25">
      <c r="A178" s="183" t="s">
        <v>9890</v>
      </c>
      <c r="B178" s="184" t="s">
        <v>9413</v>
      </c>
      <c r="C178" s="184" t="s">
        <v>9891</v>
      </c>
      <c r="D178" s="183">
        <v>1018</v>
      </c>
      <c r="E178" s="183" t="s">
        <v>9890</v>
      </c>
      <c r="F178" s="183" t="str">
        <f t="shared" si="5"/>
        <v>070104</v>
      </c>
      <c r="G178" s="183" t="b">
        <f t="shared" si="4"/>
        <v>1</v>
      </c>
      <c r="H178" s="184" t="s">
        <v>9892</v>
      </c>
    </row>
    <row r="179" spans="1:8" s="183" customFormat="1" ht="13.8" x14ac:dyDescent="0.25">
      <c r="A179" s="183" t="s">
        <v>9893</v>
      </c>
      <c r="B179" s="184" t="s">
        <v>9413</v>
      </c>
      <c r="C179" s="184" t="s">
        <v>9894</v>
      </c>
      <c r="D179" s="183">
        <v>1019</v>
      </c>
      <c r="E179" s="183" t="s">
        <v>9893</v>
      </c>
      <c r="F179" s="183" t="str">
        <f t="shared" si="5"/>
        <v>070107</v>
      </c>
      <c r="G179" s="183" t="b">
        <f t="shared" si="4"/>
        <v>1</v>
      </c>
      <c r="H179" s="184" t="s">
        <v>9895</v>
      </c>
    </row>
    <row r="180" spans="1:8" s="183" customFormat="1" ht="13.8" x14ac:dyDescent="0.25">
      <c r="A180" s="183" t="s">
        <v>9896</v>
      </c>
      <c r="B180" s="184" t="s">
        <v>9413</v>
      </c>
      <c r="C180" s="184" t="s">
        <v>9897</v>
      </c>
      <c r="D180" s="183">
        <v>1020</v>
      </c>
      <c r="E180" s="183" t="s">
        <v>9896</v>
      </c>
      <c r="F180" s="183" t="str">
        <f t="shared" si="5"/>
        <v>070108</v>
      </c>
      <c r="G180" s="183" t="b">
        <f t="shared" si="4"/>
        <v>1</v>
      </c>
      <c r="H180" s="184" t="s">
        <v>9898</v>
      </c>
    </row>
    <row r="181" spans="1:8" s="183" customFormat="1" ht="13.8" x14ac:dyDescent="0.25">
      <c r="A181" s="183" t="s">
        <v>9899</v>
      </c>
      <c r="B181" s="184" t="s">
        <v>9413</v>
      </c>
      <c r="C181" s="184" t="s">
        <v>9900</v>
      </c>
      <c r="D181" s="183">
        <v>1021</v>
      </c>
      <c r="E181" s="183" t="s">
        <v>9899</v>
      </c>
      <c r="F181" s="183" t="str">
        <f t="shared" si="5"/>
        <v>070109</v>
      </c>
      <c r="G181" s="183" t="b">
        <f t="shared" si="4"/>
        <v>1</v>
      </c>
      <c r="H181" s="184" t="s">
        <v>9901</v>
      </c>
    </row>
    <row r="182" spans="1:8" s="183" customFormat="1" ht="13.8" x14ac:dyDescent="0.25">
      <c r="A182" s="183" t="s">
        <v>9902</v>
      </c>
      <c r="B182" s="184" t="s">
        <v>9413</v>
      </c>
      <c r="C182" s="184" t="s">
        <v>9903</v>
      </c>
      <c r="D182" s="183">
        <v>1022</v>
      </c>
      <c r="E182" s="183" t="s">
        <v>9902</v>
      </c>
      <c r="F182" s="183" t="str">
        <f t="shared" si="5"/>
        <v>070110</v>
      </c>
      <c r="G182" s="183" t="b">
        <f t="shared" si="4"/>
        <v>1</v>
      </c>
      <c r="H182" s="184" t="s">
        <v>9904</v>
      </c>
    </row>
    <row r="183" spans="1:8" s="183" customFormat="1" ht="13.8" x14ac:dyDescent="0.25">
      <c r="A183" s="183" t="s">
        <v>9905</v>
      </c>
      <c r="B183" s="184" t="s">
        <v>9413</v>
      </c>
      <c r="C183" s="184" t="s">
        <v>9675</v>
      </c>
      <c r="D183" s="183">
        <v>1023</v>
      </c>
      <c r="E183" s="183" t="s">
        <v>9905</v>
      </c>
      <c r="F183" s="183" t="str">
        <f t="shared" si="5"/>
        <v>070111</v>
      </c>
      <c r="G183" s="183" t="b">
        <f t="shared" si="4"/>
        <v>1</v>
      </c>
      <c r="H183" s="184" t="s">
        <v>9906</v>
      </c>
    </row>
    <row r="184" spans="1:8" s="183" customFormat="1" ht="13.8" x14ac:dyDescent="0.25">
      <c r="A184" s="183" t="s">
        <v>9907</v>
      </c>
      <c r="B184" s="184"/>
      <c r="C184" s="184" t="s">
        <v>9908</v>
      </c>
      <c r="D184" s="183">
        <v>1698</v>
      </c>
      <c r="E184" s="183" t="s">
        <v>9907</v>
      </c>
      <c r="F184" s="183" t="str">
        <f t="shared" si="5"/>
        <v>070112</v>
      </c>
      <c r="G184" s="183" t="b">
        <f t="shared" si="4"/>
        <v>1</v>
      </c>
      <c r="H184" s="184" t="s">
        <v>9909</v>
      </c>
    </row>
    <row r="185" spans="1:8" s="183" customFormat="1" ht="13.8" x14ac:dyDescent="0.25">
      <c r="A185" s="183" t="s">
        <v>9910</v>
      </c>
      <c r="B185" s="184"/>
      <c r="C185" s="184" t="s">
        <v>9435</v>
      </c>
      <c r="D185" s="183">
        <v>1699</v>
      </c>
      <c r="E185" s="183" t="s">
        <v>9910</v>
      </c>
      <c r="F185" s="183" t="str">
        <f t="shared" si="5"/>
        <v>070199</v>
      </c>
      <c r="G185" s="183" t="b">
        <f t="shared" si="4"/>
        <v>1</v>
      </c>
      <c r="H185" s="184" t="s">
        <v>9911</v>
      </c>
    </row>
    <row r="186" spans="1:8" s="183" customFormat="1" ht="13.8" x14ac:dyDescent="0.25">
      <c r="A186" s="183" t="s">
        <v>9912</v>
      </c>
      <c r="B186" s="184" t="s">
        <v>9413</v>
      </c>
      <c r="C186" s="184" t="s">
        <v>9885</v>
      </c>
      <c r="D186" s="183">
        <v>1024</v>
      </c>
      <c r="E186" s="183" t="s">
        <v>9912</v>
      </c>
      <c r="F186" s="183" t="str">
        <f t="shared" si="5"/>
        <v>070201</v>
      </c>
      <c r="G186" s="183" t="b">
        <f t="shared" si="4"/>
        <v>1</v>
      </c>
      <c r="H186" s="184" t="s">
        <v>9913</v>
      </c>
    </row>
    <row r="187" spans="1:8" s="183" customFormat="1" ht="13.8" x14ac:dyDescent="0.25">
      <c r="A187" s="183" t="s">
        <v>9914</v>
      </c>
      <c r="B187" s="184" t="s">
        <v>9413</v>
      </c>
      <c r="C187" s="184" t="s">
        <v>9888</v>
      </c>
      <c r="D187" s="183">
        <v>1025</v>
      </c>
      <c r="E187" s="183" t="s">
        <v>9914</v>
      </c>
      <c r="F187" s="183" t="str">
        <f t="shared" si="5"/>
        <v>070203</v>
      </c>
      <c r="G187" s="183" t="b">
        <f t="shared" si="4"/>
        <v>1</v>
      </c>
      <c r="H187" s="184" t="s">
        <v>9915</v>
      </c>
    </row>
    <row r="188" spans="1:8" s="183" customFormat="1" ht="13.8" x14ac:dyDescent="0.25">
      <c r="A188" s="183" t="s">
        <v>9916</v>
      </c>
      <c r="B188" s="184" t="s">
        <v>9413</v>
      </c>
      <c r="C188" s="184" t="s">
        <v>9891</v>
      </c>
      <c r="D188" s="183">
        <v>1026</v>
      </c>
      <c r="E188" s="183" t="s">
        <v>9916</v>
      </c>
      <c r="F188" s="183" t="str">
        <f t="shared" si="5"/>
        <v>070204</v>
      </c>
      <c r="G188" s="183" t="b">
        <f t="shared" si="4"/>
        <v>1</v>
      </c>
      <c r="H188" s="184" t="s">
        <v>9917</v>
      </c>
    </row>
    <row r="189" spans="1:8" s="183" customFormat="1" ht="13.8" x14ac:dyDescent="0.25">
      <c r="A189" s="183" t="s">
        <v>9918</v>
      </c>
      <c r="B189" s="184" t="s">
        <v>9413</v>
      </c>
      <c r="C189" s="184" t="s">
        <v>9894</v>
      </c>
      <c r="D189" s="183">
        <v>1027</v>
      </c>
      <c r="E189" s="183" t="s">
        <v>9918</v>
      </c>
      <c r="F189" s="183" t="str">
        <f t="shared" si="5"/>
        <v>070207</v>
      </c>
      <c r="G189" s="183" t="b">
        <f t="shared" si="4"/>
        <v>1</v>
      </c>
      <c r="H189" s="184" t="s">
        <v>9919</v>
      </c>
    </row>
    <row r="190" spans="1:8" s="183" customFormat="1" ht="13.8" x14ac:dyDescent="0.25">
      <c r="A190" s="183" t="s">
        <v>9920</v>
      </c>
      <c r="B190" s="184" t="s">
        <v>9413</v>
      </c>
      <c r="C190" s="184" t="s">
        <v>9897</v>
      </c>
      <c r="D190" s="183">
        <v>1028</v>
      </c>
      <c r="E190" s="183" t="s">
        <v>9920</v>
      </c>
      <c r="F190" s="183" t="str">
        <f t="shared" si="5"/>
        <v>070208</v>
      </c>
      <c r="G190" s="183" t="b">
        <f t="shared" si="4"/>
        <v>1</v>
      </c>
      <c r="H190" s="184" t="s">
        <v>9921</v>
      </c>
    </row>
    <row r="191" spans="1:8" s="183" customFormat="1" ht="13.8" x14ac:dyDescent="0.25">
      <c r="A191" s="183" t="s">
        <v>9922</v>
      </c>
      <c r="B191" s="184" t="s">
        <v>9413</v>
      </c>
      <c r="C191" s="184" t="s">
        <v>9900</v>
      </c>
      <c r="D191" s="183">
        <v>1029</v>
      </c>
      <c r="E191" s="183" t="s">
        <v>9922</v>
      </c>
      <c r="F191" s="183" t="str">
        <f t="shared" si="5"/>
        <v>070209</v>
      </c>
      <c r="G191" s="183" t="b">
        <f t="shared" si="4"/>
        <v>1</v>
      </c>
      <c r="H191" s="184" t="s">
        <v>9923</v>
      </c>
    </row>
    <row r="192" spans="1:8" s="183" customFormat="1" ht="13.8" x14ac:dyDescent="0.25">
      <c r="A192" s="183" t="s">
        <v>9924</v>
      </c>
      <c r="B192" s="184" t="s">
        <v>9413</v>
      </c>
      <c r="C192" s="184" t="s">
        <v>9903</v>
      </c>
      <c r="D192" s="183">
        <v>1030</v>
      </c>
      <c r="E192" s="183" t="s">
        <v>9924</v>
      </c>
      <c r="F192" s="183" t="str">
        <f t="shared" si="5"/>
        <v>070210</v>
      </c>
      <c r="G192" s="183" t="b">
        <f t="shared" si="4"/>
        <v>1</v>
      </c>
      <c r="H192" s="184" t="s">
        <v>9925</v>
      </c>
    </row>
    <row r="193" spans="1:8" s="183" customFormat="1" ht="13.8" x14ac:dyDescent="0.25">
      <c r="A193" s="183" t="s">
        <v>9926</v>
      </c>
      <c r="B193" s="184" t="s">
        <v>9413</v>
      </c>
      <c r="C193" s="184" t="s">
        <v>9675</v>
      </c>
      <c r="D193" s="183">
        <v>1031</v>
      </c>
      <c r="E193" s="183" t="s">
        <v>9926</v>
      </c>
      <c r="F193" s="183" t="str">
        <f t="shared" si="5"/>
        <v>070211</v>
      </c>
      <c r="G193" s="183" t="b">
        <f t="shared" si="4"/>
        <v>1</v>
      </c>
      <c r="H193" s="184" t="s">
        <v>9927</v>
      </c>
    </row>
    <row r="194" spans="1:8" s="183" customFormat="1" ht="13.8" x14ac:dyDescent="0.25">
      <c r="A194" s="183" t="s">
        <v>9928</v>
      </c>
      <c r="B194" s="184"/>
      <c r="C194" s="184" t="s">
        <v>9929</v>
      </c>
      <c r="D194" s="183">
        <v>1700</v>
      </c>
      <c r="E194" s="183" t="s">
        <v>9928</v>
      </c>
      <c r="F194" s="183" t="str">
        <f t="shared" si="5"/>
        <v>070212</v>
      </c>
      <c r="G194" s="183" t="b">
        <f t="shared" ref="G194:G257" si="6">EXACT(H194,F194)</f>
        <v>1</v>
      </c>
      <c r="H194" s="184" t="s">
        <v>9930</v>
      </c>
    </row>
    <row r="195" spans="1:8" s="183" customFormat="1" ht="13.8" x14ac:dyDescent="0.25">
      <c r="A195" s="183" t="s">
        <v>9931</v>
      </c>
      <c r="B195" s="184"/>
      <c r="C195" s="184" t="s">
        <v>9932</v>
      </c>
      <c r="D195" s="183">
        <v>1701</v>
      </c>
      <c r="E195" s="183" t="s">
        <v>9931</v>
      </c>
      <c r="F195" s="183" t="str">
        <f t="shared" ref="F195:F258" si="7">MID(E195,1,2)&amp;MID(E195,4,2)&amp;MID(E195,7,2)</f>
        <v>070213</v>
      </c>
      <c r="G195" s="183" t="b">
        <f t="shared" si="6"/>
        <v>1</v>
      </c>
      <c r="H195" s="184" t="s">
        <v>9933</v>
      </c>
    </row>
    <row r="196" spans="1:8" s="183" customFormat="1" ht="13.8" x14ac:dyDescent="0.25">
      <c r="A196" s="183" t="s">
        <v>9934</v>
      </c>
      <c r="B196" s="184" t="s">
        <v>9413</v>
      </c>
      <c r="C196" s="184" t="s">
        <v>9935</v>
      </c>
      <c r="D196" s="183">
        <v>1032</v>
      </c>
      <c r="E196" s="183" t="s">
        <v>9934</v>
      </c>
      <c r="F196" s="183" t="str">
        <f t="shared" si="7"/>
        <v>070214</v>
      </c>
      <c r="G196" s="183" t="b">
        <f t="shared" si="6"/>
        <v>1</v>
      </c>
      <c r="H196" s="184" t="s">
        <v>9936</v>
      </c>
    </row>
    <row r="197" spans="1:8" s="183" customFormat="1" ht="13.8" x14ac:dyDescent="0.25">
      <c r="A197" s="183" t="s">
        <v>9937</v>
      </c>
      <c r="B197" s="184"/>
      <c r="C197" s="184" t="s">
        <v>9938</v>
      </c>
      <c r="D197" s="183">
        <v>1702</v>
      </c>
      <c r="E197" s="183" t="s">
        <v>9937</v>
      </c>
      <c r="F197" s="183" t="str">
        <f t="shared" si="7"/>
        <v>070215</v>
      </c>
      <c r="G197" s="183" t="b">
        <f t="shared" si="6"/>
        <v>1</v>
      </c>
      <c r="H197" s="184" t="s">
        <v>9939</v>
      </c>
    </row>
    <row r="198" spans="1:8" s="183" customFormat="1" ht="13.8" x14ac:dyDescent="0.25">
      <c r="A198" s="183" t="s">
        <v>9940</v>
      </c>
      <c r="B198" s="184" t="s">
        <v>9413</v>
      </c>
      <c r="C198" s="184" t="s">
        <v>9941</v>
      </c>
      <c r="D198" s="183">
        <v>1033</v>
      </c>
      <c r="E198" s="183" t="s">
        <v>9940</v>
      </c>
      <c r="F198" s="183" t="str">
        <f t="shared" si="7"/>
        <v>070216</v>
      </c>
      <c r="G198" s="183" t="b">
        <f t="shared" si="6"/>
        <v>1</v>
      </c>
      <c r="H198" s="184" t="s">
        <v>9942</v>
      </c>
    </row>
    <row r="199" spans="1:8" s="183" customFormat="1" ht="13.8" x14ac:dyDescent="0.25">
      <c r="A199" s="183" t="s">
        <v>9943</v>
      </c>
      <c r="B199" s="184"/>
      <c r="C199" s="184" t="s">
        <v>9944</v>
      </c>
      <c r="D199" s="183">
        <v>1861</v>
      </c>
      <c r="E199" s="183" t="s">
        <v>9943</v>
      </c>
      <c r="F199" s="183" t="str">
        <f t="shared" si="7"/>
        <v>070217</v>
      </c>
      <c r="G199" s="183" t="b">
        <f t="shared" si="6"/>
        <v>1</v>
      </c>
      <c r="H199" s="184" t="s">
        <v>9945</v>
      </c>
    </row>
    <row r="200" spans="1:8" s="183" customFormat="1" ht="13.8" x14ac:dyDescent="0.25">
      <c r="A200" s="183" t="s">
        <v>9946</v>
      </c>
      <c r="B200" s="184"/>
      <c r="C200" s="184" t="s">
        <v>9435</v>
      </c>
      <c r="D200" s="183">
        <v>1703</v>
      </c>
      <c r="E200" s="183" t="s">
        <v>9946</v>
      </c>
      <c r="F200" s="183" t="str">
        <f t="shared" si="7"/>
        <v>070299</v>
      </c>
      <c r="G200" s="183" t="b">
        <f t="shared" si="6"/>
        <v>1</v>
      </c>
      <c r="H200" s="184" t="s">
        <v>9947</v>
      </c>
    </row>
    <row r="201" spans="1:8" s="183" customFormat="1" ht="13.8" x14ac:dyDescent="0.25">
      <c r="A201" s="183" t="s">
        <v>9948</v>
      </c>
      <c r="B201" s="184" t="s">
        <v>9413</v>
      </c>
      <c r="C201" s="184" t="s">
        <v>9885</v>
      </c>
      <c r="D201" s="183">
        <v>1034</v>
      </c>
      <c r="E201" s="183" t="s">
        <v>9948</v>
      </c>
      <c r="F201" s="183" t="str">
        <f t="shared" si="7"/>
        <v>070301</v>
      </c>
      <c r="G201" s="183" t="b">
        <f t="shared" si="6"/>
        <v>1</v>
      </c>
      <c r="H201" s="184" t="s">
        <v>9949</v>
      </c>
    </row>
    <row r="202" spans="1:8" s="183" customFormat="1" ht="13.8" x14ac:dyDescent="0.25">
      <c r="A202" s="183" t="s">
        <v>9950</v>
      </c>
      <c r="B202" s="184" t="s">
        <v>9413</v>
      </c>
      <c r="C202" s="184" t="s">
        <v>9888</v>
      </c>
      <c r="D202" s="183">
        <v>1035</v>
      </c>
      <c r="E202" s="183" t="s">
        <v>9950</v>
      </c>
      <c r="F202" s="183" t="str">
        <f t="shared" si="7"/>
        <v>070303</v>
      </c>
      <c r="G202" s="183" t="b">
        <f t="shared" si="6"/>
        <v>1</v>
      </c>
      <c r="H202" s="184" t="s">
        <v>9951</v>
      </c>
    </row>
    <row r="203" spans="1:8" s="183" customFormat="1" ht="13.8" x14ac:dyDescent="0.25">
      <c r="A203" s="183" t="s">
        <v>9952</v>
      </c>
      <c r="B203" s="184" t="s">
        <v>9413</v>
      </c>
      <c r="C203" s="184" t="s">
        <v>9891</v>
      </c>
      <c r="D203" s="183">
        <v>1036</v>
      </c>
      <c r="E203" s="183" t="s">
        <v>9952</v>
      </c>
      <c r="F203" s="183" t="str">
        <f t="shared" si="7"/>
        <v>070304</v>
      </c>
      <c r="G203" s="183" t="b">
        <f t="shared" si="6"/>
        <v>1</v>
      </c>
      <c r="H203" s="184" t="s">
        <v>9953</v>
      </c>
    </row>
    <row r="204" spans="1:8" s="183" customFormat="1" ht="13.8" x14ac:dyDescent="0.25">
      <c r="A204" s="183" t="s">
        <v>9954</v>
      </c>
      <c r="B204" s="184" t="s">
        <v>9413</v>
      </c>
      <c r="C204" s="184" t="s">
        <v>9894</v>
      </c>
      <c r="D204" s="183">
        <v>1037</v>
      </c>
      <c r="E204" s="183" t="s">
        <v>9954</v>
      </c>
      <c r="F204" s="183" t="str">
        <f t="shared" si="7"/>
        <v>070307</v>
      </c>
      <c r="G204" s="183" t="b">
        <f t="shared" si="6"/>
        <v>1</v>
      </c>
      <c r="H204" s="184" t="s">
        <v>9955</v>
      </c>
    </row>
    <row r="205" spans="1:8" s="183" customFormat="1" ht="13.8" x14ac:dyDescent="0.25">
      <c r="A205" s="183" t="s">
        <v>9956</v>
      </c>
      <c r="B205" s="184" t="s">
        <v>9413</v>
      </c>
      <c r="C205" s="184" t="s">
        <v>9897</v>
      </c>
      <c r="D205" s="183">
        <v>1038</v>
      </c>
      <c r="E205" s="183" t="s">
        <v>9956</v>
      </c>
      <c r="F205" s="183" t="str">
        <f t="shared" si="7"/>
        <v>070308</v>
      </c>
      <c r="G205" s="183" t="b">
        <f t="shared" si="6"/>
        <v>1</v>
      </c>
      <c r="H205" s="184" t="s">
        <v>9957</v>
      </c>
    </row>
    <row r="206" spans="1:8" s="183" customFormat="1" ht="13.8" x14ac:dyDescent="0.25">
      <c r="A206" s="183" t="s">
        <v>9958</v>
      </c>
      <c r="B206" s="184" t="s">
        <v>9413</v>
      </c>
      <c r="C206" s="184" t="s">
        <v>9900</v>
      </c>
      <c r="D206" s="183">
        <v>1039</v>
      </c>
      <c r="E206" s="183" t="s">
        <v>9958</v>
      </c>
      <c r="F206" s="183" t="str">
        <f t="shared" si="7"/>
        <v>070309</v>
      </c>
      <c r="G206" s="183" t="b">
        <f t="shared" si="6"/>
        <v>1</v>
      </c>
      <c r="H206" s="184" t="s">
        <v>9959</v>
      </c>
    </row>
    <row r="207" spans="1:8" s="183" customFormat="1" ht="13.8" x14ac:dyDescent="0.25">
      <c r="A207" s="183" t="s">
        <v>9960</v>
      </c>
      <c r="B207" s="184" t="s">
        <v>9413</v>
      </c>
      <c r="C207" s="184" t="s">
        <v>9903</v>
      </c>
      <c r="D207" s="183">
        <v>1040</v>
      </c>
      <c r="E207" s="183" t="s">
        <v>9960</v>
      </c>
      <c r="F207" s="183" t="str">
        <f t="shared" si="7"/>
        <v>070310</v>
      </c>
      <c r="G207" s="183" t="b">
        <f t="shared" si="6"/>
        <v>1</v>
      </c>
      <c r="H207" s="184" t="s">
        <v>9961</v>
      </c>
    </row>
    <row r="208" spans="1:8" s="183" customFormat="1" ht="13.8" x14ac:dyDescent="0.25">
      <c r="A208" s="183" t="s">
        <v>9962</v>
      </c>
      <c r="B208" s="184" t="s">
        <v>9413</v>
      </c>
      <c r="C208" s="184" t="s">
        <v>9675</v>
      </c>
      <c r="D208" s="183">
        <v>1041</v>
      </c>
      <c r="E208" s="183" t="s">
        <v>9962</v>
      </c>
      <c r="F208" s="183" t="str">
        <f t="shared" si="7"/>
        <v>070311</v>
      </c>
      <c r="G208" s="183" t="b">
        <f t="shared" si="6"/>
        <v>1</v>
      </c>
      <c r="H208" s="184" t="s">
        <v>9963</v>
      </c>
    </row>
    <row r="209" spans="1:8" s="183" customFormat="1" ht="13.8" x14ac:dyDescent="0.25">
      <c r="A209" s="183" t="s">
        <v>9964</v>
      </c>
      <c r="B209" s="184"/>
      <c r="C209" s="184" t="s">
        <v>9965</v>
      </c>
      <c r="D209" s="183">
        <v>1704</v>
      </c>
      <c r="E209" s="183" t="s">
        <v>9964</v>
      </c>
      <c r="F209" s="183" t="str">
        <f t="shared" si="7"/>
        <v>070312</v>
      </c>
      <c r="G209" s="183" t="b">
        <f t="shared" si="6"/>
        <v>1</v>
      </c>
      <c r="H209" s="184" t="s">
        <v>9966</v>
      </c>
    </row>
    <row r="210" spans="1:8" s="183" customFormat="1" ht="13.8" x14ac:dyDescent="0.25">
      <c r="A210" s="183" t="s">
        <v>9967</v>
      </c>
      <c r="B210" s="184"/>
      <c r="C210" s="184" t="s">
        <v>9435</v>
      </c>
      <c r="D210" s="183">
        <v>1705</v>
      </c>
      <c r="E210" s="183" t="s">
        <v>9967</v>
      </c>
      <c r="F210" s="183" t="str">
        <f t="shared" si="7"/>
        <v>070399</v>
      </c>
      <c r="G210" s="183" t="b">
        <f t="shared" si="6"/>
        <v>1</v>
      </c>
      <c r="H210" s="184" t="s">
        <v>9968</v>
      </c>
    </row>
    <row r="211" spans="1:8" s="183" customFormat="1" ht="13.8" x14ac:dyDescent="0.25">
      <c r="A211" s="183" t="s">
        <v>9969</v>
      </c>
      <c r="B211" s="184" t="s">
        <v>9413</v>
      </c>
      <c r="C211" s="184" t="s">
        <v>9885</v>
      </c>
      <c r="D211" s="183">
        <v>1042</v>
      </c>
      <c r="E211" s="183" t="s">
        <v>9969</v>
      </c>
      <c r="F211" s="183" t="str">
        <f t="shared" si="7"/>
        <v>070401</v>
      </c>
      <c r="G211" s="183" t="b">
        <f t="shared" si="6"/>
        <v>1</v>
      </c>
      <c r="H211" s="184" t="s">
        <v>9970</v>
      </c>
    </row>
    <row r="212" spans="1:8" s="183" customFormat="1" ht="13.8" x14ac:dyDescent="0.25">
      <c r="A212" s="183" t="s">
        <v>9971</v>
      </c>
      <c r="B212" s="184" t="s">
        <v>9413</v>
      </c>
      <c r="C212" s="184" t="s">
        <v>9888</v>
      </c>
      <c r="D212" s="183">
        <v>1043</v>
      </c>
      <c r="E212" s="183" t="s">
        <v>9971</v>
      </c>
      <c r="F212" s="183" t="str">
        <f t="shared" si="7"/>
        <v>070403</v>
      </c>
      <c r="G212" s="183" t="b">
        <f t="shared" si="6"/>
        <v>1</v>
      </c>
      <c r="H212" s="184" t="s">
        <v>9972</v>
      </c>
    </row>
    <row r="213" spans="1:8" s="183" customFormat="1" ht="13.8" x14ac:dyDescent="0.25">
      <c r="A213" s="183" t="s">
        <v>9973</v>
      </c>
      <c r="B213" s="184" t="s">
        <v>9413</v>
      </c>
      <c r="C213" s="184" t="s">
        <v>9891</v>
      </c>
      <c r="D213" s="183">
        <v>972</v>
      </c>
      <c r="E213" s="183" t="s">
        <v>9973</v>
      </c>
      <c r="F213" s="183" t="str">
        <f t="shared" si="7"/>
        <v>070404</v>
      </c>
      <c r="G213" s="183" t="b">
        <f t="shared" si="6"/>
        <v>1</v>
      </c>
      <c r="H213" s="184" t="s">
        <v>9974</v>
      </c>
    </row>
    <row r="214" spans="1:8" s="183" customFormat="1" ht="13.8" x14ac:dyDescent="0.25">
      <c r="A214" s="183" t="s">
        <v>9975</v>
      </c>
      <c r="B214" s="184" t="s">
        <v>9413</v>
      </c>
      <c r="C214" s="184" t="s">
        <v>9894</v>
      </c>
      <c r="D214" s="183">
        <v>1045</v>
      </c>
      <c r="E214" s="183" t="s">
        <v>9975</v>
      </c>
      <c r="F214" s="183" t="str">
        <f t="shared" si="7"/>
        <v>070407</v>
      </c>
      <c r="G214" s="183" t="b">
        <f t="shared" si="6"/>
        <v>1</v>
      </c>
      <c r="H214" s="184" t="s">
        <v>9976</v>
      </c>
    </row>
    <row r="215" spans="1:8" s="183" customFormat="1" ht="13.8" x14ac:dyDescent="0.25">
      <c r="A215" s="183" t="s">
        <v>9977</v>
      </c>
      <c r="B215" s="184" t="s">
        <v>9413</v>
      </c>
      <c r="C215" s="184" t="s">
        <v>9897</v>
      </c>
      <c r="D215" s="183">
        <v>1046</v>
      </c>
      <c r="E215" s="183" t="s">
        <v>9977</v>
      </c>
      <c r="F215" s="183" t="str">
        <f t="shared" si="7"/>
        <v>070408</v>
      </c>
      <c r="G215" s="183" t="b">
        <f t="shared" si="6"/>
        <v>1</v>
      </c>
      <c r="H215" s="184" t="s">
        <v>9978</v>
      </c>
    </row>
    <row r="216" spans="1:8" s="183" customFormat="1" ht="13.8" x14ac:dyDescent="0.25">
      <c r="A216" s="183" t="s">
        <v>9979</v>
      </c>
      <c r="B216" s="184" t="s">
        <v>9413</v>
      </c>
      <c r="C216" s="184" t="s">
        <v>9900</v>
      </c>
      <c r="D216" s="183">
        <v>1047</v>
      </c>
      <c r="E216" s="183" t="s">
        <v>9979</v>
      </c>
      <c r="F216" s="183" t="str">
        <f t="shared" si="7"/>
        <v>070409</v>
      </c>
      <c r="G216" s="183" t="b">
        <f t="shared" si="6"/>
        <v>1</v>
      </c>
      <c r="H216" s="184" t="s">
        <v>9980</v>
      </c>
    </row>
    <row r="217" spans="1:8" s="183" customFormat="1" ht="13.8" x14ac:dyDescent="0.25">
      <c r="A217" s="183" t="s">
        <v>9981</v>
      </c>
      <c r="B217" s="184" t="s">
        <v>9413</v>
      </c>
      <c r="C217" s="184" t="s">
        <v>9903</v>
      </c>
      <c r="D217" s="183">
        <v>1182</v>
      </c>
      <c r="E217" s="183" t="s">
        <v>9981</v>
      </c>
      <c r="F217" s="183" t="str">
        <f t="shared" si="7"/>
        <v>070410</v>
      </c>
      <c r="G217" s="183" t="b">
        <f t="shared" si="6"/>
        <v>1</v>
      </c>
      <c r="H217" s="184" t="s">
        <v>9982</v>
      </c>
    </row>
    <row r="218" spans="1:8" s="183" customFormat="1" ht="13.8" x14ac:dyDescent="0.25">
      <c r="A218" s="183" t="s">
        <v>9983</v>
      </c>
      <c r="B218" s="184" t="s">
        <v>9413</v>
      </c>
      <c r="C218" s="184" t="s">
        <v>9675</v>
      </c>
      <c r="D218" s="183">
        <v>1183</v>
      </c>
      <c r="E218" s="183" t="s">
        <v>9983</v>
      </c>
      <c r="F218" s="183" t="str">
        <f t="shared" si="7"/>
        <v>070411</v>
      </c>
      <c r="G218" s="183" t="b">
        <f t="shared" si="6"/>
        <v>1</v>
      </c>
      <c r="H218" s="184" t="s">
        <v>9984</v>
      </c>
    </row>
    <row r="219" spans="1:8" s="183" customFormat="1" ht="13.8" x14ac:dyDescent="0.25">
      <c r="A219" s="183" t="s">
        <v>9985</v>
      </c>
      <c r="B219" s="184"/>
      <c r="C219" s="184" t="s">
        <v>9986</v>
      </c>
      <c r="D219" s="183">
        <v>1706</v>
      </c>
      <c r="E219" s="183" t="s">
        <v>9985</v>
      </c>
      <c r="F219" s="183" t="str">
        <f t="shared" si="7"/>
        <v>070412</v>
      </c>
      <c r="G219" s="183" t="b">
        <f t="shared" si="6"/>
        <v>1</v>
      </c>
      <c r="H219" s="184" t="s">
        <v>9987</v>
      </c>
    </row>
    <row r="220" spans="1:8" s="183" customFormat="1" ht="13.8" x14ac:dyDescent="0.25">
      <c r="A220" s="183" t="s">
        <v>9988</v>
      </c>
      <c r="B220" s="184" t="s">
        <v>9413</v>
      </c>
      <c r="C220" s="184" t="s">
        <v>9989</v>
      </c>
      <c r="D220" s="183">
        <v>1184</v>
      </c>
      <c r="E220" s="183" t="s">
        <v>9988</v>
      </c>
      <c r="F220" s="183" t="str">
        <f t="shared" si="7"/>
        <v>070413</v>
      </c>
      <c r="G220" s="183" t="b">
        <f t="shared" si="6"/>
        <v>1</v>
      </c>
      <c r="H220" s="184" t="s">
        <v>9990</v>
      </c>
    </row>
    <row r="221" spans="1:8" s="183" customFormat="1" ht="13.8" x14ac:dyDescent="0.25">
      <c r="A221" s="183" t="s">
        <v>9991</v>
      </c>
      <c r="B221" s="184"/>
      <c r="C221" s="184" t="s">
        <v>9435</v>
      </c>
      <c r="D221" s="183">
        <v>1707</v>
      </c>
      <c r="E221" s="183" t="s">
        <v>9991</v>
      </c>
      <c r="F221" s="183" t="str">
        <f t="shared" si="7"/>
        <v>070499</v>
      </c>
      <c r="G221" s="183" t="b">
        <f t="shared" si="6"/>
        <v>1</v>
      </c>
      <c r="H221" s="184" t="s">
        <v>9992</v>
      </c>
    </row>
    <row r="222" spans="1:8" s="183" customFormat="1" ht="13.8" x14ac:dyDescent="0.25">
      <c r="A222" s="183" t="s">
        <v>9993</v>
      </c>
      <c r="B222" s="184" t="s">
        <v>9413</v>
      </c>
      <c r="C222" s="184" t="s">
        <v>9885</v>
      </c>
      <c r="D222" s="183">
        <v>1185</v>
      </c>
      <c r="E222" s="183" t="s">
        <v>9993</v>
      </c>
      <c r="F222" s="183" t="str">
        <f t="shared" si="7"/>
        <v>070501</v>
      </c>
      <c r="G222" s="183" t="b">
        <f t="shared" si="6"/>
        <v>1</v>
      </c>
      <c r="H222" s="184" t="s">
        <v>9994</v>
      </c>
    </row>
    <row r="223" spans="1:8" s="183" customFormat="1" ht="13.8" x14ac:dyDescent="0.25">
      <c r="A223" s="183" t="s">
        <v>9995</v>
      </c>
      <c r="B223" s="184" t="s">
        <v>9413</v>
      </c>
      <c r="C223" s="184" t="s">
        <v>9888</v>
      </c>
      <c r="D223" s="183">
        <v>1186</v>
      </c>
      <c r="E223" s="183" t="s">
        <v>9995</v>
      </c>
      <c r="F223" s="183" t="str">
        <f t="shared" si="7"/>
        <v>070503</v>
      </c>
      <c r="G223" s="183" t="b">
        <f t="shared" si="6"/>
        <v>1</v>
      </c>
      <c r="H223" s="184" t="s">
        <v>9996</v>
      </c>
    </row>
    <row r="224" spans="1:8" s="183" customFormat="1" ht="13.8" x14ac:dyDescent="0.25">
      <c r="A224" s="183" t="s">
        <v>9997</v>
      </c>
      <c r="B224" s="184" t="s">
        <v>9413</v>
      </c>
      <c r="C224" s="184" t="s">
        <v>9891</v>
      </c>
      <c r="D224" s="183">
        <v>1187</v>
      </c>
      <c r="E224" s="183" t="s">
        <v>9997</v>
      </c>
      <c r="F224" s="183" t="str">
        <f t="shared" si="7"/>
        <v>070504</v>
      </c>
      <c r="G224" s="183" t="b">
        <f t="shared" si="6"/>
        <v>1</v>
      </c>
      <c r="H224" s="184" t="s">
        <v>9998</v>
      </c>
    </row>
    <row r="225" spans="1:8" s="183" customFormat="1" ht="13.8" x14ac:dyDescent="0.25">
      <c r="A225" s="183" t="s">
        <v>9999</v>
      </c>
      <c r="B225" s="184" t="s">
        <v>9413</v>
      </c>
      <c r="C225" s="184" t="s">
        <v>9894</v>
      </c>
      <c r="D225" s="183">
        <v>1188</v>
      </c>
      <c r="E225" s="183" t="s">
        <v>9999</v>
      </c>
      <c r="F225" s="183" t="str">
        <f t="shared" si="7"/>
        <v>070507</v>
      </c>
      <c r="G225" s="183" t="b">
        <f t="shared" si="6"/>
        <v>1</v>
      </c>
      <c r="H225" s="184" t="s">
        <v>10000</v>
      </c>
    </row>
    <row r="226" spans="1:8" s="183" customFormat="1" ht="13.8" x14ac:dyDescent="0.25">
      <c r="A226" s="183" t="s">
        <v>10001</v>
      </c>
      <c r="B226" s="184" t="s">
        <v>9413</v>
      </c>
      <c r="C226" s="184" t="s">
        <v>9897</v>
      </c>
      <c r="D226" s="183">
        <v>1189</v>
      </c>
      <c r="E226" s="183" t="s">
        <v>10001</v>
      </c>
      <c r="F226" s="183" t="str">
        <f t="shared" si="7"/>
        <v>070508</v>
      </c>
      <c r="G226" s="183" t="b">
        <f t="shared" si="6"/>
        <v>1</v>
      </c>
      <c r="H226" s="184" t="s">
        <v>10002</v>
      </c>
    </row>
    <row r="227" spans="1:8" s="183" customFormat="1" ht="13.8" x14ac:dyDescent="0.25">
      <c r="A227" s="183" t="s">
        <v>10003</v>
      </c>
      <c r="B227" s="184" t="s">
        <v>9413</v>
      </c>
      <c r="C227" s="184" t="s">
        <v>9900</v>
      </c>
      <c r="D227" s="183">
        <v>1190</v>
      </c>
      <c r="E227" s="183" t="s">
        <v>10003</v>
      </c>
      <c r="F227" s="183" t="str">
        <f t="shared" si="7"/>
        <v>070509</v>
      </c>
      <c r="G227" s="183" t="b">
        <f t="shared" si="6"/>
        <v>1</v>
      </c>
      <c r="H227" s="184" t="s">
        <v>10004</v>
      </c>
    </row>
    <row r="228" spans="1:8" s="183" customFormat="1" ht="13.8" x14ac:dyDescent="0.25">
      <c r="A228" s="183" t="s">
        <v>10005</v>
      </c>
      <c r="B228" s="184" t="s">
        <v>9413</v>
      </c>
      <c r="C228" s="184" t="s">
        <v>9903</v>
      </c>
      <c r="D228" s="183">
        <v>1191</v>
      </c>
      <c r="E228" s="183" t="s">
        <v>10005</v>
      </c>
      <c r="F228" s="183" t="str">
        <f t="shared" si="7"/>
        <v>070510</v>
      </c>
      <c r="G228" s="183" t="b">
        <f t="shared" si="6"/>
        <v>1</v>
      </c>
      <c r="H228" s="184" t="s">
        <v>10006</v>
      </c>
    </row>
    <row r="229" spans="1:8" s="183" customFormat="1" ht="13.8" x14ac:dyDescent="0.25">
      <c r="A229" s="183" t="s">
        <v>10007</v>
      </c>
      <c r="B229" s="184" t="s">
        <v>9413</v>
      </c>
      <c r="C229" s="184" t="s">
        <v>9675</v>
      </c>
      <c r="D229" s="183">
        <v>1192</v>
      </c>
      <c r="E229" s="183" t="s">
        <v>10007</v>
      </c>
      <c r="F229" s="183" t="str">
        <f t="shared" si="7"/>
        <v>070511</v>
      </c>
      <c r="G229" s="183" t="b">
        <f t="shared" si="6"/>
        <v>1</v>
      </c>
      <c r="H229" s="184" t="s">
        <v>10008</v>
      </c>
    </row>
    <row r="230" spans="1:8" s="183" customFormat="1" ht="13.8" x14ac:dyDescent="0.25">
      <c r="A230" s="183" t="s">
        <v>10009</v>
      </c>
      <c r="B230" s="184"/>
      <c r="C230" s="184" t="s">
        <v>10010</v>
      </c>
      <c r="D230" s="183">
        <v>1708</v>
      </c>
      <c r="E230" s="183" t="s">
        <v>10009</v>
      </c>
      <c r="F230" s="183" t="str">
        <f t="shared" si="7"/>
        <v>070512</v>
      </c>
      <c r="G230" s="183" t="b">
        <f t="shared" si="6"/>
        <v>1</v>
      </c>
      <c r="H230" s="184" t="s">
        <v>10011</v>
      </c>
    </row>
    <row r="231" spans="1:8" s="183" customFormat="1" ht="13.8" x14ac:dyDescent="0.25">
      <c r="A231" s="183" t="s">
        <v>10012</v>
      </c>
      <c r="B231" s="184" t="s">
        <v>9413</v>
      </c>
      <c r="C231" s="184" t="s">
        <v>9989</v>
      </c>
      <c r="D231" s="183">
        <v>1193</v>
      </c>
      <c r="E231" s="183" t="s">
        <v>10012</v>
      </c>
      <c r="F231" s="183" t="str">
        <f t="shared" si="7"/>
        <v>070513</v>
      </c>
      <c r="G231" s="183" t="b">
        <f t="shared" si="6"/>
        <v>1</v>
      </c>
      <c r="H231" s="184" t="s">
        <v>10013</v>
      </c>
    </row>
    <row r="232" spans="1:8" s="183" customFormat="1" ht="13.8" x14ac:dyDescent="0.25">
      <c r="A232" s="183" t="s">
        <v>10014</v>
      </c>
      <c r="B232" s="184"/>
      <c r="C232" s="184" t="s">
        <v>10015</v>
      </c>
      <c r="D232" s="183">
        <v>1709</v>
      </c>
      <c r="E232" s="183" t="s">
        <v>10014</v>
      </c>
      <c r="F232" s="183" t="str">
        <f t="shared" si="7"/>
        <v>070514</v>
      </c>
      <c r="G232" s="183" t="b">
        <f t="shared" si="6"/>
        <v>1</v>
      </c>
      <c r="H232" s="184" t="s">
        <v>10016</v>
      </c>
    </row>
    <row r="233" spans="1:8" s="183" customFormat="1" ht="13.8" x14ac:dyDescent="0.25">
      <c r="A233" s="183" t="s">
        <v>10017</v>
      </c>
      <c r="B233" s="184"/>
      <c r="C233" s="184" t="s">
        <v>9435</v>
      </c>
      <c r="D233" s="183">
        <v>1710</v>
      </c>
      <c r="E233" s="183" t="s">
        <v>10017</v>
      </c>
      <c r="F233" s="183" t="str">
        <f t="shared" si="7"/>
        <v>070599</v>
      </c>
      <c r="G233" s="183" t="b">
        <f t="shared" si="6"/>
        <v>1</v>
      </c>
      <c r="H233" s="184" t="s">
        <v>10018</v>
      </c>
    </row>
    <row r="234" spans="1:8" s="183" customFormat="1" ht="13.8" x14ac:dyDescent="0.25">
      <c r="A234" s="183" t="s">
        <v>10019</v>
      </c>
      <c r="B234" s="184" t="s">
        <v>9413</v>
      </c>
      <c r="C234" s="184" t="s">
        <v>9885</v>
      </c>
      <c r="D234" s="183">
        <v>1194</v>
      </c>
      <c r="E234" s="183" t="s">
        <v>10019</v>
      </c>
      <c r="F234" s="183" t="str">
        <f t="shared" si="7"/>
        <v>070601</v>
      </c>
      <c r="G234" s="183" t="b">
        <f t="shared" si="6"/>
        <v>1</v>
      </c>
      <c r="H234" s="184" t="s">
        <v>10020</v>
      </c>
    </row>
    <row r="235" spans="1:8" s="183" customFormat="1" ht="13.8" x14ac:dyDescent="0.25">
      <c r="A235" s="183" t="s">
        <v>10021</v>
      </c>
      <c r="B235" s="184" t="s">
        <v>9413</v>
      </c>
      <c r="C235" s="184" t="s">
        <v>9888</v>
      </c>
      <c r="D235" s="183">
        <v>1195</v>
      </c>
      <c r="E235" s="183" t="s">
        <v>10021</v>
      </c>
      <c r="F235" s="183" t="str">
        <f t="shared" si="7"/>
        <v>070603</v>
      </c>
      <c r="G235" s="183" t="b">
        <f t="shared" si="6"/>
        <v>1</v>
      </c>
      <c r="H235" s="184" t="s">
        <v>10022</v>
      </c>
    </row>
    <row r="236" spans="1:8" s="183" customFormat="1" ht="13.8" x14ac:dyDescent="0.25">
      <c r="A236" s="183" t="s">
        <v>10023</v>
      </c>
      <c r="B236" s="184" t="s">
        <v>9413</v>
      </c>
      <c r="C236" s="184" t="s">
        <v>9891</v>
      </c>
      <c r="D236" s="183">
        <v>1196</v>
      </c>
      <c r="E236" s="183" t="s">
        <v>10023</v>
      </c>
      <c r="F236" s="183" t="str">
        <f t="shared" si="7"/>
        <v>070604</v>
      </c>
      <c r="G236" s="183" t="b">
        <f t="shared" si="6"/>
        <v>1</v>
      </c>
      <c r="H236" s="184" t="s">
        <v>10024</v>
      </c>
    </row>
    <row r="237" spans="1:8" s="183" customFormat="1" ht="13.8" x14ac:dyDescent="0.25">
      <c r="A237" s="183" t="s">
        <v>10025</v>
      </c>
      <c r="B237" s="184" t="s">
        <v>9413</v>
      </c>
      <c r="C237" s="184" t="s">
        <v>9894</v>
      </c>
      <c r="D237" s="183">
        <v>1197</v>
      </c>
      <c r="E237" s="183" t="s">
        <v>10025</v>
      </c>
      <c r="F237" s="183" t="str">
        <f t="shared" si="7"/>
        <v>070607</v>
      </c>
      <c r="G237" s="183" t="b">
        <f t="shared" si="6"/>
        <v>1</v>
      </c>
      <c r="H237" s="184" t="s">
        <v>10026</v>
      </c>
    </row>
    <row r="238" spans="1:8" s="183" customFormat="1" ht="13.8" x14ac:dyDescent="0.25">
      <c r="A238" s="183" t="s">
        <v>10027</v>
      </c>
      <c r="B238" s="184" t="s">
        <v>9413</v>
      </c>
      <c r="C238" s="184" t="s">
        <v>9897</v>
      </c>
      <c r="D238" s="183">
        <v>1198</v>
      </c>
      <c r="E238" s="183" t="s">
        <v>10027</v>
      </c>
      <c r="F238" s="183" t="str">
        <f t="shared" si="7"/>
        <v>070608</v>
      </c>
      <c r="G238" s="183" t="b">
        <f t="shared" si="6"/>
        <v>1</v>
      </c>
      <c r="H238" s="184" t="s">
        <v>10028</v>
      </c>
    </row>
    <row r="239" spans="1:8" s="183" customFormat="1" ht="13.8" x14ac:dyDescent="0.25">
      <c r="A239" s="183" t="s">
        <v>10029</v>
      </c>
      <c r="B239" s="184" t="s">
        <v>9413</v>
      </c>
      <c r="C239" s="184" t="s">
        <v>9900</v>
      </c>
      <c r="D239" s="183">
        <v>1199</v>
      </c>
      <c r="E239" s="183" t="s">
        <v>10029</v>
      </c>
      <c r="F239" s="183" t="str">
        <f t="shared" si="7"/>
        <v>070609</v>
      </c>
      <c r="G239" s="183" t="b">
        <f t="shared" si="6"/>
        <v>1</v>
      </c>
      <c r="H239" s="184" t="s">
        <v>10030</v>
      </c>
    </row>
    <row r="240" spans="1:8" s="183" customFormat="1" ht="13.8" x14ac:dyDescent="0.25">
      <c r="A240" s="183" t="s">
        <v>10031</v>
      </c>
      <c r="B240" s="184" t="s">
        <v>9413</v>
      </c>
      <c r="C240" s="184" t="s">
        <v>9903</v>
      </c>
      <c r="D240" s="183">
        <v>1200</v>
      </c>
      <c r="E240" s="183" t="s">
        <v>10031</v>
      </c>
      <c r="F240" s="183" t="str">
        <f t="shared" si="7"/>
        <v>070610</v>
      </c>
      <c r="G240" s="183" t="b">
        <f t="shared" si="6"/>
        <v>1</v>
      </c>
      <c r="H240" s="184" t="s">
        <v>10032</v>
      </c>
    </row>
    <row r="241" spans="1:8" s="183" customFormat="1" ht="13.8" x14ac:dyDescent="0.25">
      <c r="A241" s="183" t="s">
        <v>10033</v>
      </c>
      <c r="B241" s="184" t="s">
        <v>9413</v>
      </c>
      <c r="C241" s="184" t="s">
        <v>10034</v>
      </c>
      <c r="D241" s="183">
        <v>1201</v>
      </c>
      <c r="E241" s="183" t="s">
        <v>10033</v>
      </c>
      <c r="F241" s="183" t="str">
        <f t="shared" si="7"/>
        <v>070611</v>
      </c>
      <c r="G241" s="183" t="b">
        <f t="shared" si="6"/>
        <v>1</v>
      </c>
      <c r="H241" s="184" t="s">
        <v>10035</v>
      </c>
    </row>
    <row r="242" spans="1:8" s="183" customFormat="1" ht="13.8" x14ac:dyDescent="0.25">
      <c r="A242" s="183" t="s">
        <v>10036</v>
      </c>
      <c r="B242" s="184"/>
      <c r="C242" s="184" t="s">
        <v>10037</v>
      </c>
      <c r="D242" s="183">
        <v>1711</v>
      </c>
      <c r="E242" s="183" t="s">
        <v>10036</v>
      </c>
      <c r="F242" s="183" t="str">
        <f t="shared" si="7"/>
        <v>070612</v>
      </c>
      <c r="G242" s="183" t="b">
        <f t="shared" si="6"/>
        <v>1</v>
      </c>
      <c r="H242" s="184" t="s">
        <v>10038</v>
      </c>
    </row>
    <row r="243" spans="1:8" s="183" customFormat="1" ht="13.8" x14ac:dyDescent="0.25">
      <c r="A243" s="183" t="s">
        <v>10039</v>
      </c>
      <c r="B243" s="184"/>
      <c r="C243" s="184" t="s">
        <v>9435</v>
      </c>
      <c r="D243" s="183">
        <v>1712</v>
      </c>
      <c r="E243" s="183" t="s">
        <v>10039</v>
      </c>
      <c r="F243" s="183" t="str">
        <f t="shared" si="7"/>
        <v>070699</v>
      </c>
      <c r="G243" s="183" t="b">
        <f t="shared" si="6"/>
        <v>1</v>
      </c>
      <c r="H243" s="184" t="s">
        <v>10040</v>
      </c>
    </row>
    <row r="244" spans="1:8" s="183" customFormat="1" ht="13.8" x14ac:dyDescent="0.25">
      <c r="A244" s="183" t="s">
        <v>10041</v>
      </c>
      <c r="B244" s="184" t="s">
        <v>9413</v>
      </c>
      <c r="C244" s="184" t="s">
        <v>9885</v>
      </c>
      <c r="D244" s="183">
        <v>1202</v>
      </c>
      <c r="E244" s="183" t="s">
        <v>10041</v>
      </c>
      <c r="F244" s="183" t="str">
        <f t="shared" si="7"/>
        <v>070701</v>
      </c>
      <c r="G244" s="183" t="b">
        <f t="shared" si="6"/>
        <v>1</v>
      </c>
      <c r="H244" s="184" t="s">
        <v>10042</v>
      </c>
    </row>
    <row r="245" spans="1:8" s="183" customFormat="1" ht="13.8" x14ac:dyDescent="0.25">
      <c r="A245" s="183" t="s">
        <v>10043</v>
      </c>
      <c r="B245" s="184" t="s">
        <v>9413</v>
      </c>
      <c r="C245" s="184" t="s">
        <v>9888</v>
      </c>
      <c r="D245" s="183">
        <v>1203</v>
      </c>
      <c r="E245" s="183" t="s">
        <v>10043</v>
      </c>
      <c r="F245" s="183" t="str">
        <f t="shared" si="7"/>
        <v>070703</v>
      </c>
      <c r="G245" s="183" t="b">
        <f t="shared" si="6"/>
        <v>1</v>
      </c>
      <c r="H245" s="184" t="s">
        <v>10044</v>
      </c>
    </row>
    <row r="246" spans="1:8" s="183" customFormat="1" ht="13.8" x14ac:dyDescent="0.25">
      <c r="A246" s="183" t="s">
        <v>10045</v>
      </c>
      <c r="B246" s="184" t="s">
        <v>9413</v>
      </c>
      <c r="C246" s="184" t="s">
        <v>9891</v>
      </c>
      <c r="D246" s="183">
        <v>1204</v>
      </c>
      <c r="E246" s="183" t="s">
        <v>10045</v>
      </c>
      <c r="F246" s="183" t="str">
        <f t="shared" si="7"/>
        <v>070704</v>
      </c>
      <c r="G246" s="183" t="b">
        <f t="shared" si="6"/>
        <v>1</v>
      </c>
      <c r="H246" s="184" t="s">
        <v>10046</v>
      </c>
    </row>
    <row r="247" spans="1:8" s="183" customFormat="1" ht="13.8" x14ac:dyDescent="0.25">
      <c r="A247" s="183" t="s">
        <v>10047</v>
      </c>
      <c r="B247" s="184" t="s">
        <v>9413</v>
      </c>
      <c r="C247" s="184" t="s">
        <v>9894</v>
      </c>
      <c r="D247" s="183">
        <v>1205</v>
      </c>
      <c r="E247" s="183" t="s">
        <v>10047</v>
      </c>
      <c r="F247" s="183" t="str">
        <f t="shared" si="7"/>
        <v>070707</v>
      </c>
      <c r="G247" s="183" t="b">
        <f t="shared" si="6"/>
        <v>1</v>
      </c>
      <c r="H247" s="184" t="s">
        <v>10048</v>
      </c>
    </row>
    <row r="248" spans="1:8" s="183" customFormat="1" ht="13.8" x14ac:dyDescent="0.25">
      <c r="A248" s="183" t="s">
        <v>10049</v>
      </c>
      <c r="B248" s="184" t="s">
        <v>9413</v>
      </c>
      <c r="C248" s="184" t="s">
        <v>9897</v>
      </c>
      <c r="D248" s="183">
        <v>1206</v>
      </c>
      <c r="E248" s="183" t="s">
        <v>10049</v>
      </c>
      <c r="F248" s="183" t="str">
        <f t="shared" si="7"/>
        <v>070708</v>
      </c>
      <c r="G248" s="183" t="b">
        <f t="shared" si="6"/>
        <v>1</v>
      </c>
      <c r="H248" s="184" t="s">
        <v>10050</v>
      </c>
    </row>
    <row r="249" spans="1:8" s="183" customFormat="1" ht="13.8" x14ac:dyDescent="0.25">
      <c r="A249" s="183" t="s">
        <v>10051</v>
      </c>
      <c r="B249" s="184" t="s">
        <v>9413</v>
      </c>
      <c r="C249" s="184" t="s">
        <v>9900</v>
      </c>
      <c r="D249" s="183">
        <v>1207</v>
      </c>
      <c r="E249" s="183" t="s">
        <v>10051</v>
      </c>
      <c r="F249" s="183" t="str">
        <f t="shared" si="7"/>
        <v>070709</v>
      </c>
      <c r="G249" s="183" t="b">
        <f t="shared" si="6"/>
        <v>1</v>
      </c>
      <c r="H249" s="184" t="s">
        <v>10052</v>
      </c>
    </row>
    <row r="250" spans="1:8" s="183" customFormat="1" ht="13.8" x14ac:dyDescent="0.25">
      <c r="A250" s="183" t="s">
        <v>10053</v>
      </c>
      <c r="B250" s="184" t="s">
        <v>9413</v>
      </c>
      <c r="C250" s="184" t="s">
        <v>9903</v>
      </c>
      <c r="D250" s="183">
        <v>1208</v>
      </c>
      <c r="E250" s="183" t="s">
        <v>10053</v>
      </c>
      <c r="F250" s="183" t="str">
        <f t="shared" si="7"/>
        <v>070710</v>
      </c>
      <c r="G250" s="183" t="b">
        <f t="shared" si="6"/>
        <v>1</v>
      </c>
      <c r="H250" s="184" t="s">
        <v>10054</v>
      </c>
    </row>
    <row r="251" spans="1:8" s="183" customFormat="1" ht="13.8" x14ac:dyDescent="0.25">
      <c r="A251" s="183" t="s">
        <v>10055</v>
      </c>
      <c r="B251" s="184" t="s">
        <v>9413</v>
      </c>
      <c r="C251" s="184" t="s">
        <v>10034</v>
      </c>
      <c r="D251" s="183">
        <v>1209</v>
      </c>
      <c r="E251" s="183" t="s">
        <v>10055</v>
      </c>
      <c r="F251" s="183" t="str">
        <f t="shared" si="7"/>
        <v>070711</v>
      </c>
      <c r="G251" s="183" t="b">
        <f t="shared" si="6"/>
        <v>1</v>
      </c>
      <c r="H251" s="184" t="s">
        <v>10056</v>
      </c>
    </row>
    <row r="252" spans="1:8" s="183" customFormat="1" ht="13.8" x14ac:dyDescent="0.25">
      <c r="A252" s="183" t="s">
        <v>10057</v>
      </c>
      <c r="B252" s="184"/>
      <c r="C252" s="184" t="s">
        <v>10058</v>
      </c>
      <c r="D252" s="183">
        <v>1713</v>
      </c>
      <c r="E252" s="183" t="s">
        <v>10057</v>
      </c>
      <c r="F252" s="183" t="str">
        <f t="shared" si="7"/>
        <v>070712</v>
      </c>
      <c r="G252" s="183" t="b">
        <f t="shared" si="6"/>
        <v>1</v>
      </c>
      <c r="H252" s="184" t="s">
        <v>10059</v>
      </c>
    </row>
    <row r="253" spans="1:8" s="183" customFormat="1" ht="13.8" x14ac:dyDescent="0.25">
      <c r="A253" s="183" t="s">
        <v>10060</v>
      </c>
      <c r="B253" s="184"/>
      <c r="C253" s="184" t="s">
        <v>9435</v>
      </c>
      <c r="D253" s="183">
        <v>1714</v>
      </c>
      <c r="E253" s="183" t="s">
        <v>10060</v>
      </c>
      <c r="F253" s="183" t="str">
        <f t="shared" si="7"/>
        <v>070799</v>
      </c>
      <c r="G253" s="183" t="b">
        <f t="shared" si="6"/>
        <v>1</v>
      </c>
      <c r="H253" s="184" t="s">
        <v>10061</v>
      </c>
    </row>
    <row r="254" spans="1:8" s="183" customFormat="1" ht="13.8" x14ac:dyDescent="0.25">
      <c r="A254" s="183" t="s">
        <v>10062</v>
      </c>
      <c r="B254" s="184" t="s">
        <v>9413</v>
      </c>
      <c r="C254" s="184" t="s">
        <v>10063</v>
      </c>
      <c r="D254" s="183">
        <v>1210</v>
      </c>
      <c r="E254" s="183" t="s">
        <v>10062</v>
      </c>
      <c r="F254" s="183" t="str">
        <f t="shared" si="7"/>
        <v>080111</v>
      </c>
      <c r="G254" s="183" t="b">
        <f t="shared" si="6"/>
        <v>1</v>
      </c>
      <c r="H254" s="184" t="s">
        <v>10064</v>
      </c>
    </row>
    <row r="255" spans="1:8" s="183" customFormat="1" ht="13.8" x14ac:dyDescent="0.25">
      <c r="A255" s="183" t="s">
        <v>10065</v>
      </c>
      <c r="B255" s="184"/>
      <c r="C255" s="184" t="s">
        <v>10066</v>
      </c>
      <c r="D255" s="183">
        <v>1715</v>
      </c>
      <c r="E255" s="183" t="s">
        <v>10065</v>
      </c>
      <c r="F255" s="183" t="str">
        <f t="shared" si="7"/>
        <v>080112</v>
      </c>
      <c r="G255" s="183" t="b">
        <f t="shared" si="6"/>
        <v>1</v>
      </c>
      <c r="H255" s="184" t="s">
        <v>10067</v>
      </c>
    </row>
    <row r="256" spans="1:8" s="183" customFormat="1" ht="13.8" x14ac:dyDescent="0.25">
      <c r="A256" s="183" t="s">
        <v>10068</v>
      </c>
      <c r="B256" s="184" t="s">
        <v>9413</v>
      </c>
      <c r="C256" s="184" t="s">
        <v>10069</v>
      </c>
      <c r="D256" s="183">
        <v>1211</v>
      </c>
      <c r="E256" s="183" t="s">
        <v>10068</v>
      </c>
      <c r="F256" s="183" t="str">
        <f t="shared" si="7"/>
        <v>080113</v>
      </c>
      <c r="G256" s="183" t="b">
        <f t="shared" si="6"/>
        <v>1</v>
      </c>
      <c r="H256" s="184" t="s">
        <v>10070</v>
      </c>
    </row>
    <row r="257" spans="1:8" s="183" customFormat="1" ht="13.8" x14ac:dyDescent="0.25">
      <c r="A257" s="183" t="s">
        <v>10071</v>
      </c>
      <c r="B257" s="184"/>
      <c r="C257" s="184" t="s">
        <v>10072</v>
      </c>
      <c r="D257" s="183">
        <v>1716</v>
      </c>
      <c r="E257" s="183" t="s">
        <v>10071</v>
      </c>
      <c r="F257" s="183" t="str">
        <f t="shared" si="7"/>
        <v>080114</v>
      </c>
      <c r="G257" s="183" t="b">
        <f t="shared" si="6"/>
        <v>1</v>
      </c>
      <c r="H257" s="184" t="s">
        <v>10073</v>
      </c>
    </row>
    <row r="258" spans="1:8" s="183" customFormat="1" ht="13.8" x14ac:dyDescent="0.25">
      <c r="A258" s="183" t="s">
        <v>10074</v>
      </c>
      <c r="B258" s="184" t="s">
        <v>9413</v>
      </c>
      <c r="C258" s="184" t="s">
        <v>10075</v>
      </c>
      <c r="D258" s="183">
        <v>1212</v>
      </c>
      <c r="E258" s="183" t="s">
        <v>10074</v>
      </c>
      <c r="F258" s="183" t="str">
        <f t="shared" si="7"/>
        <v>080115</v>
      </c>
      <c r="G258" s="183" t="b">
        <f t="shared" ref="G258:G321" si="8">EXACT(H258,F258)</f>
        <v>1</v>
      </c>
      <c r="H258" s="184" t="s">
        <v>10076</v>
      </c>
    </row>
    <row r="259" spans="1:8" s="183" customFormat="1" ht="13.8" x14ac:dyDescent="0.25">
      <c r="A259" s="183" t="s">
        <v>10077</v>
      </c>
      <c r="B259" s="184"/>
      <c r="C259" s="184" t="s">
        <v>10078</v>
      </c>
      <c r="D259" s="183">
        <v>1717</v>
      </c>
      <c r="E259" s="183" t="s">
        <v>10077</v>
      </c>
      <c r="F259" s="183" t="str">
        <f t="shared" ref="F259:F322" si="9">MID(E259,1,2)&amp;MID(E259,4,2)&amp;MID(E259,7,2)</f>
        <v>080116</v>
      </c>
      <c r="G259" s="183" t="b">
        <f t="shared" si="8"/>
        <v>1</v>
      </c>
      <c r="H259" s="184" t="s">
        <v>10079</v>
      </c>
    </row>
    <row r="260" spans="1:8" s="183" customFormat="1" ht="13.8" x14ac:dyDescent="0.25">
      <c r="A260" s="183" t="s">
        <v>10080</v>
      </c>
      <c r="B260" s="184" t="s">
        <v>9413</v>
      </c>
      <c r="C260" s="184" t="s">
        <v>10081</v>
      </c>
      <c r="D260" s="183">
        <v>1213</v>
      </c>
      <c r="E260" s="183" t="s">
        <v>10080</v>
      </c>
      <c r="F260" s="183" t="str">
        <f t="shared" si="9"/>
        <v>080117</v>
      </c>
      <c r="G260" s="183" t="b">
        <f t="shared" si="8"/>
        <v>1</v>
      </c>
      <c r="H260" s="184" t="s">
        <v>10082</v>
      </c>
    </row>
    <row r="261" spans="1:8" s="183" customFormat="1" ht="13.8" x14ac:dyDescent="0.25">
      <c r="A261" s="183" t="s">
        <v>10083</v>
      </c>
      <c r="B261" s="184"/>
      <c r="C261" s="184" t="s">
        <v>10084</v>
      </c>
      <c r="D261" s="183">
        <v>1718</v>
      </c>
      <c r="E261" s="183" t="s">
        <v>10083</v>
      </c>
      <c r="F261" s="183" t="str">
        <f t="shared" si="9"/>
        <v>080118</v>
      </c>
      <c r="G261" s="183" t="b">
        <f t="shared" si="8"/>
        <v>1</v>
      </c>
      <c r="H261" s="184" t="s">
        <v>10085</v>
      </c>
    </row>
    <row r="262" spans="1:8" s="183" customFormat="1" ht="13.8" x14ac:dyDescent="0.25">
      <c r="A262" s="183" t="s">
        <v>10086</v>
      </c>
      <c r="B262" s="184" t="s">
        <v>9413</v>
      </c>
      <c r="C262" s="184" t="s">
        <v>10087</v>
      </c>
      <c r="D262" s="183">
        <v>1214</v>
      </c>
      <c r="E262" s="183" t="s">
        <v>10086</v>
      </c>
      <c r="F262" s="183" t="str">
        <f t="shared" si="9"/>
        <v>080119</v>
      </c>
      <c r="G262" s="183" t="b">
        <f t="shared" si="8"/>
        <v>1</v>
      </c>
      <c r="H262" s="184" t="s">
        <v>10088</v>
      </c>
    </row>
    <row r="263" spans="1:8" s="183" customFormat="1" ht="13.8" x14ac:dyDescent="0.25">
      <c r="A263" s="183" t="s">
        <v>10089</v>
      </c>
      <c r="B263" s="184"/>
      <c r="C263" s="184" t="s">
        <v>10090</v>
      </c>
      <c r="D263" s="183">
        <v>1719</v>
      </c>
      <c r="E263" s="183" t="s">
        <v>10089</v>
      </c>
      <c r="F263" s="183" t="str">
        <f t="shared" si="9"/>
        <v>080120</v>
      </c>
      <c r="G263" s="183" t="b">
        <f t="shared" si="8"/>
        <v>1</v>
      </c>
      <c r="H263" s="184" t="s">
        <v>10091</v>
      </c>
    </row>
    <row r="264" spans="1:8" s="183" customFormat="1" ht="13.8" x14ac:dyDescent="0.25">
      <c r="A264" s="183" t="s">
        <v>10092</v>
      </c>
      <c r="B264" s="184" t="s">
        <v>9413</v>
      </c>
      <c r="C264" s="184" t="s">
        <v>10093</v>
      </c>
      <c r="D264" s="183">
        <v>1215</v>
      </c>
      <c r="E264" s="183" t="s">
        <v>10092</v>
      </c>
      <c r="F264" s="183" t="str">
        <f t="shared" si="9"/>
        <v>080121</v>
      </c>
      <c r="G264" s="183" t="b">
        <f t="shared" si="8"/>
        <v>1</v>
      </c>
      <c r="H264" s="184" t="s">
        <v>10094</v>
      </c>
    </row>
    <row r="265" spans="1:8" s="183" customFormat="1" ht="13.8" x14ac:dyDescent="0.25">
      <c r="A265" s="183" t="s">
        <v>10095</v>
      </c>
      <c r="B265" s="184"/>
      <c r="C265" s="184" t="s">
        <v>9435</v>
      </c>
      <c r="D265" s="183">
        <v>1720</v>
      </c>
      <c r="E265" s="183" t="s">
        <v>10095</v>
      </c>
      <c r="F265" s="183" t="str">
        <f t="shared" si="9"/>
        <v>080199</v>
      </c>
      <c r="G265" s="183" t="b">
        <f t="shared" si="8"/>
        <v>1</v>
      </c>
      <c r="H265" s="184" t="s">
        <v>10096</v>
      </c>
    </row>
    <row r="266" spans="1:8" s="183" customFormat="1" ht="13.8" x14ac:dyDescent="0.25">
      <c r="A266" s="183" t="s">
        <v>10097</v>
      </c>
      <c r="B266" s="184"/>
      <c r="C266" s="184" t="s">
        <v>10098</v>
      </c>
      <c r="D266" s="183">
        <v>1734</v>
      </c>
      <c r="E266" s="183" t="s">
        <v>10097</v>
      </c>
      <c r="F266" s="183" t="str">
        <f t="shared" si="9"/>
        <v>080201</v>
      </c>
      <c r="G266" s="183" t="b">
        <f t="shared" si="8"/>
        <v>1</v>
      </c>
      <c r="H266" s="184" t="s">
        <v>10099</v>
      </c>
    </row>
    <row r="267" spans="1:8" s="183" customFormat="1" ht="13.8" x14ac:dyDescent="0.25">
      <c r="A267" s="183" t="s">
        <v>10100</v>
      </c>
      <c r="B267" s="184"/>
      <c r="C267" s="184" t="s">
        <v>10101</v>
      </c>
      <c r="D267" s="183">
        <v>1735</v>
      </c>
      <c r="E267" s="183" t="s">
        <v>10100</v>
      </c>
      <c r="F267" s="183" t="str">
        <f t="shared" si="9"/>
        <v>080202</v>
      </c>
      <c r="G267" s="183" t="b">
        <f t="shared" si="8"/>
        <v>1</v>
      </c>
      <c r="H267" s="184" t="s">
        <v>10102</v>
      </c>
    </row>
    <row r="268" spans="1:8" s="183" customFormat="1" ht="13.8" x14ac:dyDescent="0.25">
      <c r="A268" s="183" t="s">
        <v>10103</v>
      </c>
      <c r="B268" s="184"/>
      <c r="C268" s="184" t="s">
        <v>10104</v>
      </c>
      <c r="D268" s="183">
        <v>1736</v>
      </c>
      <c r="E268" s="183" t="s">
        <v>10103</v>
      </c>
      <c r="F268" s="183" t="str">
        <f t="shared" si="9"/>
        <v>080203</v>
      </c>
      <c r="G268" s="183" t="b">
        <f t="shared" si="8"/>
        <v>1</v>
      </c>
      <c r="H268" s="184" t="s">
        <v>10105</v>
      </c>
    </row>
    <row r="269" spans="1:8" s="183" customFormat="1" ht="13.8" x14ac:dyDescent="0.25">
      <c r="A269" s="183" t="s">
        <v>10106</v>
      </c>
      <c r="B269" s="184"/>
      <c r="C269" s="184" t="s">
        <v>9435</v>
      </c>
      <c r="D269" s="183">
        <v>1737</v>
      </c>
      <c r="E269" s="183" t="s">
        <v>10106</v>
      </c>
      <c r="F269" s="183" t="str">
        <f t="shared" si="9"/>
        <v>080299</v>
      </c>
      <c r="G269" s="183" t="b">
        <f t="shared" si="8"/>
        <v>1</v>
      </c>
      <c r="H269" s="184" t="s">
        <v>10107</v>
      </c>
    </row>
    <row r="270" spans="1:8" s="183" customFormat="1" ht="13.8" x14ac:dyDescent="0.25">
      <c r="A270" s="183" t="s">
        <v>10108</v>
      </c>
      <c r="B270" s="184"/>
      <c r="C270" s="184" t="s">
        <v>10109</v>
      </c>
      <c r="D270" s="183">
        <v>1738</v>
      </c>
      <c r="E270" s="183" t="s">
        <v>10108</v>
      </c>
      <c r="F270" s="183" t="str">
        <f t="shared" si="9"/>
        <v>080307</v>
      </c>
      <c r="G270" s="183" t="b">
        <f t="shared" si="8"/>
        <v>1</v>
      </c>
      <c r="H270" s="184" t="s">
        <v>10110</v>
      </c>
    </row>
    <row r="271" spans="1:8" s="183" customFormat="1" ht="13.8" x14ac:dyDescent="0.25">
      <c r="A271" s="183" t="s">
        <v>10111</v>
      </c>
      <c r="B271" s="184"/>
      <c r="C271" s="184" t="s">
        <v>10112</v>
      </c>
      <c r="D271" s="183">
        <v>1739</v>
      </c>
      <c r="E271" s="183" t="s">
        <v>10111</v>
      </c>
      <c r="F271" s="183" t="str">
        <f t="shared" si="9"/>
        <v>080308</v>
      </c>
      <c r="G271" s="183" t="b">
        <f t="shared" si="8"/>
        <v>1</v>
      </c>
      <c r="H271" s="184" t="s">
        <v>10113</v>
      </c>
    </row>
    <row r="272" spans="1:8" s="183" customFormat="1" ht="13.8" x14ac:dyDescent="0.25">
      <c r="A272" s="183" t="s">
        <v>10114</v>
      </c>
      <c r="B272" s="184" t="s">
        <v>9413</v>
      </c>
      <c r="C272" s="184" t="s">
        <v>10115</v>
      </c>
      <c r="D272" s="183">
        <v>1216</v>
      </c>
      <c r="E272" s="183" t="s">
        <v>10114</v>
      </c>
      <c r="F272" s="183" t="str">
        <f t="shared" si="9"/>
        <v>080312</v>
      </c>
      <c r="G272" s="183" t="b">
        <f t="shared" si="8"/>
        <v>1</v>
      </c>
      <c r="H272" s="184" t="s">
        <v>10116</v>
      </c>
    </row>
    <row r="273" spans="1:8" s="183" customFormat="1" ht="13.8" x14ac:dyDescent="0.25">
      <c r="A273" s="183" t="s">
        <v>10117</v>
      </c>
      <c r="B273" s="184"/>
      <c r="C273" s="184" t="s">
        <v>10118</v>
      </c>
      <c r="D273" s="183">
        <v>1740</v>
      </c>
      <c r="E273" s="183" t="s">
        <v>10117</v>
      </c>
      <c r="F273" s="183" t="str">
        <f t="shared" si="9"/>
        <v>080313</v>
      </c>
      <c r="G273" s="183" t="b">
        <f t="shared" si="8"/>
        <v>1</v>
      </c>
      <c r="H273" s="184" t="s">
        <v>10119</v>
      </c>
    </row>
    <row r="274" spans="1:8" s="183" customFormat="1" ht="13.8" x14ac:dyDescent="0.25">
      <c r="A274" s="183" t="s">
        <v>10120</v>
      </c>
      <c r="B274" s="184" t="s">
        <v>9413</v>
      </c>
      <c r="C274" s="184" t="s">
        <v>10121</v>
      </c>
      <c r="D274" s="183">
        <v>1217</v>
      </c>
      <c r="E274" s="183" t="s">
        <v>10120</v>
      </c>
      <c r="F274" s="183" t="str">
        <f t="shared" si="9"/>
        <v>080314</v>
      </c>
      <c r="G274" s="183" t="b">
        <f t="shared" si="8"/>
        <v>1</v>
      </c>
      <c r="H274" s="184" t="s">
        <v>10122</v>
      </c>
    </row>
    <row r="275" spans="1:8" s="183" customFormat="1" ht="13.8" x14ac:dyDescent="0.25">
      <c r="A275" s="183" t="s">
        <v>10123</v>
      </c>
      <c r="B275" s="184"/>
      <c r="C275" s="184" t="s">
        <v>10124</v>
      </c>
      <c r="D275" s="183">
        <v>1741</v>
      </c>
      <c r="E275" s="183" t="s">
        <v>10123</v>
      </c>
      <c r="F275" s="183" t="str">
        <f t="shared" si="9"/>
        <v>080315</v>
      </c>
      <c r="G275" s="183" t="b">
        <f t="shared" si="8"/>
        <v>1</v>
      </c>
      <c r="H275" s="184" t="s">
        <v>10125</v>
      </c>
    </row>
    <row r="276" spans="1:8" s="183" customFormat="1" ht="13.8" x14ac:dyDescent="0.25">
      <c r="A276" s="183" t="s">
        <v>10126</v>
      </c>
      <c r="B276" s="184" t="s">
        <v>9413</v>
      </c>
      <c r="C276" s="184" t="s">
        <v>10127</v>
      </c>
      <c r="D276" s="183">
        <v>1218</v>
      </c>
      <c r="E276" s="183" t="s">
        <v>10126</v>
      </c>
      <c r="F276" s="183" t="str">
        <f t="shared" si="9"/>
        <v>080316</v>
      </c>
      <c r="G276" s="183" t="b">
        <f t="shared" si="8"/>
        <v>1</v>
      </c>
      <c r="H276" s="184" t="s">
        <v>10128</v>
      </c>
    </row>
    <row r="277" spans="1:8" s="183" customFormat="1" ht="13.8" x14ac:dyDescent="0.25">
      <c r="A277" s="183" t="s">
        <v>10129</v>
      </c>
      <c r="B277" s="184" t="s">
        <v>9413</v>
      </c>
      <c r="C277" s="184" t="s">
        <v>10130</v>
      </c>
      <c r="D277" s="183">
        <v>1219</v>
      </c>
      <c r="E277" s="183" t="s">
        <v>10129</v>
      </c>
      <c r="F277" s="183" t="str">
        <f t="shared" si="9"/>
        <v>080317</v>
      </c>
      <c r="G277" s="183" t="b">
        <f t="shared" si="8"/>
        <v>1</v>
      </c>
      <c r="H277" s="184" t="s">
        <v>10131</v>
      </c>
    </row>
    <row r="278" spans="1:8" s="183" customFormat="1" ht="13.8" x14ac:dyDescent="0.25">
      <c r="A278" s="183" t="s">
        <v>10132</v>
      </c>
      <c r="B278" s="184"/>
      <c r="C278" s="184" t="s">
        <v>10133</v>
      </c>
      <c r="D278" s="183">
        <v>1742</v>
      </c>
      <c r="E278" s="183" t="s">
        <v>10132</v>
      </c>
      <c r="F278" s="183" t="str">
        <f t="shared" si="9"/>
        <v>080318</v>
      </c>
      <c r="G278" s="183" t="b">
        <f t="shared" si="8"/>
        <v>1</v>
      </c>
      <c r="H278" s="184" t="s">
        <v>10134</v>
      </c>
    </row>
    <row r="279" spans="1:8" s="183" customFormat="1" ht="13.8" x14ac:dyDescent="0.25">
      <c r="A279" s="183" t="s">
        <v>10135</v>
      </c>
      <c r="B279" s="184" t="s">
        <v>9413</v>
      </c>
      <c r="C279" s="184" t="s">
        <v>10136</v>
      </c>
      <c r="D279" s="183">
        <v>1220</v>
      </c>
      <c r="E279" s="183" t="s">
        <v>10135</v>
      </c>
      <c r="F279" s="183" t="str">
        <f t="shared" si="9"/>
        <v>080319</v>
      </c>
      <c r="G279" s="183" t="b">
        <f t="shared" si="8"/>
        <v>1</v>
      </c>
      <c r="H279" s="184" t="s">
        <v>10137</v>
      </c>
    </row>
    <row r="280" spans="1:8" s="183" customFormat="1" ht="13.8" x14ac:dyDescent="0.25">
      <c r="A280" s="183" t="s">
        <v>10138</v>
      </c>
      <c r="B280" s="184"/>
      <c r="C280" s="184" t="s">
        <v>9435</v>
      </c>
      <c r="D280" s="183">
        <v>1743</v>
      </c>
      <c r="E280" s="183" t="s">
        <v>10138</v>
      </c>
      <c r="F280" s="183" t="str">
        <f t="shared" si="9"/>
        <v>080399</v>
      </c>
      <c r="G280" s="183" t="b">
        <f t="shared" si="8"/>
        <v>1</v>
      </c>
      <c r="H280" s="184" t="s">
        <v>10139</v>
      </c>
    </row>
    <row r="281" spans="1:8" s="183" customFormat="1" ht="13.8" x14ac:dyDescent="0.25">
      <c r="A281" s="183" t="s">
        <v>10140</v>
      </c>
      <c r="B281" s="184" t="s">
        <v>9413</v>
      </c>
      <c r="C281" s="184" t="s">
        <v>10141</v>
      </c>
      <c r="D281" s="183">
        <v>1221</v>
      </c>
      <c r="E281" s="183" t="s">
        <v>10140</v>
      </c>
      <c r="F281" s="183" t="str">
        <f t="shared" si="9"/>
        <v>080409</v>
      </c>
      <c r="G281" s="183" t="b">
        <f t="shared" si="8"/>
        <v>1</v>
      </c>
      <c r="H281" s="184" t="s">
        <v>10142</v>
      </c>
    </row>
    <row r="282" spans="1:8" s="183" customFormat="1" ht="13.8" x14ac:dyDescent="0.25">
      <c r="A282" s="183" t="s">
        <v>10143</v>
      </c>
      <c r="B282" s="184"/>
      <c r="C282" s="184" t="s">
        <v>10144</v>
      </c>
      <c r="D282" s="183">
        <v>1744</v>
      </c>
      <c r="E282" s="183" t="s">
        <v>10143</v>
      </c>
      <c r="F282" s="183" t="str">
        <f t="shared" si="9"/>
        <v>080410</v>
      </c>
      <c r="G282" s="183" t="b">
        <f t="shared" si="8"/>
        <v>1</v>
      </c>
      <c r="H282" s="184" t="s">
        <v>10145</v>
      </c>
    </row>
    <row r="283" spans="1:8" s="183" customFormat="1" ht="13.8" x14ac:dyDescent="0.25">
      <c r="A283" s="183" t="s">
        <v>10146</v>
      </c>
      <c r="B283" s="184" t="s">
        <v>9413</v>
      </c>
      <c r="C283" s="184" t="s">
        <v>10147</v>
      </c>
      <c r="D283" s="183">
        <v>1222</v>
      </c>
      <c r="E283" s="183" t="s">
        <v>10146</v>
      </c>
      <c r="F283" s="183" t="str">
        <f t="shared" si="9"/>
        <v>080411</v>
      </c>
      <c r="G283" s="183" t="b">
        <f t="shared" si="8"/>
        <v>1</v>
      </c>
      <c r="H283" s="184" t="s">
        <v>10148</v>
      </c>
    </row>
    <row r="284" spans="1:8" s="183" customFormat="1" ht="13.8" x14ac:dyDescent="0.25">
      <c r="A284" s="183" t="s">
        <v>10149</v>
      </c>
      <c r="B284" s="184"/>
      <c r="C284" s="184" t="s">
        <v>10150</v>
      </c>
      <c r="D284" s="183">
        <v>1745</v>
      </c>
      <c r="E284" s="183" t="s">
        <v>10149</v>
      </c>
      <c r="F284" s="183" t="str">
        <f t="shared" si="9"/>
        <v>080412</v>
      </c>
      <c r="G284" s="183" t="b">
        <f t="shared" si="8"/>
        <v>1</v>
      </c>
      <c r="H284" s="184" t="s">
        <v>10151</v>
      </c>
    </row>
    <row r="285" spans="1:8" s="183" customFormat="1" ht="13.8" x14ac:dyDescent="0.25">
      <c r="A285" s="183" t="s">
        <v>10152</v>
      </c>
      <c r="B285" s="184" t="s">
        <v>9413</v>
      </c>
      <c r="C285" s="184" t="s">
        <v>10153</v>
      </c>
      <c r="D285" s="183">
        <v>1223</v>
      </c>
      <c r="E285" s="183" t="s">
        <v>10152</v>
      </c>
      <c r="F285" s="183" t="str">
        <f t="shared" si="9"/>
        <v>080413</v>
      </c>
      <c r="G285" s="183" t="b">
        <f t="shared" si="8"/>
        <v>1</v>
      </c>
      <c r="H285" s="184" t="s">
        <v>10154</v>
      </c>
    </row>
    <row r="286" spans="1:8" s="183" customFormat="1" ht="13.8" x14ac:dyDescent="0.25">
      <c r="A286" s="183" t="s">
        <v>10155</v>
      </c>
      <c r="B286" s="184"/>
      <c r="C286" s="184" t="s">
        <v>10156</v>
      </c>
      <c r="D286" s="183">
        <v>1746</v>
      </c>
      <c r="E286" s="183" t="s">
        <v>10155</v>
      </c>
      <c r="F286" s="183" t="str">
        <f t="shared" si="9"/>
        <v>080414</v>
      </c>
      <c r="G286" s="183" t="b">
        <f t="shared" si="8"/>
        <v>1</v>
      </c>
      <c r="H286" s="184" t="s">
        <v>10157</v>
      </c>
    </row>
    <row r="287" spans="1:8" s="183" customFormat="1" ht="13.8" x14ac:dyDescent="0.25">
      <c r="A287" s="183" t="s">
        <v>10158</v>
      </c>
      <c r="B287" s="184" t="s">
        <v>9413</v>
      </c>
      <c r="C287" s="184" t="s">
        <v>10159</v>
      </c>
      <c r="D287" s="183">
        <v>1224</v>
      </c>
      <c r="E287" s="183" t="s">
        <v>10158</v>
      </c>
      <c r="F287" s="183" t="str">
        <f t="shared" si="9"/>
        <v>080415</v>
      </c>
      <c r="G287" s="183" t="b">
        <f t="shared" si="8"/>
        <v>1</v>
      </c>
      <c r="H287" s="184" t="s">
        <v>10160</v>
      </c>
    </row>
    <row r="288" spans="1:8" s="183" customFormat="1" ht="13.8" x14ac:dyDescent="0.25">
      <c r="A288" s="183" t="s">
        <v>10161</v>
      </c>
      <c r="B288" s="184"/>
      <c r="C288" s="184" t="s">
        <v>10162</v>
      </c>
      <c r="D288" s="183">
        <v>1747</v>
      </c>
      <c r="E288" s="183" t="s">
        <v>10161</v>
      </c>
      <c r="F288" s="183" t="str">
        <f t="shared" si="9"/>
        <v>080416</v>
      </c>
      <c r="G288" s="183" t="b">
        <f t="shared" si="8"/>
        <v>1</v>
      </c>
      <c r="H288" s="184" t="s">
        <v>10163</v>
      </c>
    </row>
    <row r="289" spans="1:8" s="183" customFormat="1" ht="13.8" x14ac:dyDescent="0.25">
      <c r="A289" s="183" t="s">
        <v>10164</v>
      </c>
      <c r="B289" s="184" t="s">
        <v>9413</v>
      </c>
      <c r="C289" s="184" t="s">
        <v>10165</v>
      </c>
      <c r="D289" s="183">
        <v>1225</v>
      </c>
      <c r="E289" s="183" t="s">
        <v>10164</v>
      </c>
      <c r="F289" s="183" t="str">
        <f t="shared" si="9"/>
        <v>080417</v>
      </c>
      <c r="G289" s="183" t="b">
        <f t="shared" si="8"/>
        <v>1</v>
      </c>
      <c r="H289" s="184" t="s">
        <v>10166</v>
      </c>
    </row>
    <row r="290" spans="1:8" s="183" customFormat="1" ht="13.8" x14ac:dyDescent="0.25">
      <c r="A290" s="183" t="s">
        <v>10167</v>
      </c>
      <c r="B290" s="184"/>
      <c r="C290" s="184" t="s">
        <v>9435</v>
      </c>
      <c r="D290" s="183">
        <v>1748</v>
      </c>
      <c r="E290" s="183" t="s">
        <v>10167</v>
      </c>
      <c r="F290" s="183" t="str">
        <f t="shared" si="9"/>
        <v>080499</v>
      </c>
      <c r="G290" s="183" t="b">
        <f t="shared" si="8"/>
        <v>1</v>
      </c>
      <c r="H290" s="184" t="s">
        <v>10168</v>
      </c>
    </row>
    <row r="291" spans="1:8" s="183" customFormat="1" ht="13.8" x14ac:dyDescent="0.25">
      <c r="A291" s="183" t="s">
        <v>10169</v>
      </c>
      <c r="B291" s="184" t="s">
        <v>9413</v>
      </c>
      <c r="C291" s="184" t="s">
        <v>10170</v>
      </c>
      <c r="D291" s="183">
        <v>1226</v>
      </c>
      <c r="E291" s="183" t="s">
        <v>10169</v>
      </c>
      <c r="F291" s="183" t="str">
        <f t="shared" si="9"/>
        <v>080501</v>
      </c>
      <c r="G291" s="183" t="b">
        <f t="shared" si="8"/>
        <v>1</v>
      </c>
      <c r="H291" s="184" t="s">
        <v>10171</v>
      </c>
    </row>
    <row r="292" spans="1:8" s="183" customFormat="1" ht="13.8" x14ac:dyDescent="0.25">
      <c r="A292" s="183" t="s">
        <v>10172</v>
      </c>
      <c r="B292" s="184" t="s">
        <v>9413</v>
      </c>
      <c r="C292" s="184" t="s">
        <v>10173</v>
      </c>
      <c r="D292" s="183">
        <v>1227</v>
      </c>
      <c r="E292" s="183" t="s">
        <v>10172</v>
      </c>
      <c r="F292" s="183" t="str">
        <f t="shared" si="9"/>
        <v>090101</v>
      </c>
      <c r="G292" s="183" t="b">
        <f t="shared" si="8"/>
        <v>1</v>
      </c>
      <c r="H292" s="184" t="s">
        <v>10174</v>
      </c>
    </row>
    <row r="293" spans="1:8" s="183" customFormat="1" ht="13.8" x14ac:dyDescent="0.25">
      <c r="A293" s="183" t="s">
        <v>10175</v>
      </c>
      <c r="B293" s="184" t="s">
        <v>9413</v>
      </c>
      <c r="C293" s="184" t="s">
        <v>10176</v>
      </c>
      <c r="D293" s="183">
        <v>1228</v>
      </c>
      <c r="E293" s="183" t="s">
        <v>10175</v>
      </c>
      <c r="F293" s="183" t="str">
        <f t="shared" si="9"/>
        <v>090102</v>
      </c>
      <c r="G293" s="183" t="b">
        <f t="shared" si="8"/>
        <v>1</v>
      </c>
      <c r="H293" s="184" t="s">
        <v>10177</v>
      </c>
    </row>
    <row r="294" spans="1:8" s="183" customFormat="1" ht="13.8" x14ac:dyDescent="0.25">
      <c r="A294" s="183" t="s">
        <v>10178</v>
      </c>
      <c r="B294" s="184" t="s">
        <v>9413</v>
      </c>
      <c r="C294" s="184" t="s">
        <v>10179</v>
      </c>
      <c r="D294" s="183">
        <v>1229</v>
      </c>
      <c r="E294" s="183" t="s">
        <v>10178</v>
      </c>
      <c r="F294" s="183" t="str">
        <f t="shared" si="9"/>
        <v>090103</v>
      </c>
      <c r="G294" s="183" t="b">
        <f t="shared" si="8"/>
        <v>1</v>
      </c>
      <c r="H294" s="184" t="s">
        <v>10180</v>
      </c>
    </row>
    <row r="295" spans="1:8" s="183" customFormat="1" ht="13.8" x14ac:dyDescent="0.25">
      <c r="A295" s="183" t="s">
        <v>10181</v>
      </c>
      <c r="B295" s="184" t="s">
        <v>9413</v>
      </c>
      <c r="C295" s="184" t="s">
        <v>10182</v>
      </c>
      <c r="D295" s="183">
        <v>1230</v>
      </c>
      <c r="E295" s="183" t="s">
        <v>10181</v>
      </c>
      <c r="F295" s="183" t="str">
        <f t="shared" si="9"/>
        <v>090104</v>
      </c>
      <c r="G295" s="183" t="b">
        <f t="shared" si="8"/>
        <v>1</v>
      </c>
      <c r="H295" s="184" t="s">
        <v>10183</v>
      </c>
    </row>
    <row r="296" spans="1:8" s="183" customFormat="1" ht="13.8" x14ac:dyDescent="0.25">
      <c r="A296" s="183" t="s">
        <v>10184</v>
      </c>
      <c r="B296" s="184" t="s">
        <v>9413</v>
      </c>
      <c r="C296" s="184" t="s">
        <v>10185</v>
      </c>
      <c r="D296" s="183">
        <v>1231</v>
      </c>
      <c r="E296" s="183" t="s">
        <v>10184</v>
      </c>
      <c r="F296" s="183" t="str">
        <f t="shared" si="9"/>
        <v>090105</v>
      </c>
      <c r="G296" s="183" t="b">
        <f t="shared" si="8"/>
        <v>1</v>
      </c>
      <c r="H296" s="184" t="s">
        <v>10186</v>
      </c>
    </row>
    <row r="297" spans="1:8" s="183" customFormat="1" ht="13.8" x14ac:dyDescent="0.25">
      <c r="A297" s="183" t="s">
        <v>10187</v>
      </c>
      <c r="B297" s="184" t="s">
        <v>9413</v>
      </c>
      <c r="C297" s="184" t="s">
        <v>10188</v>
      </c>
      <c r="D297" s="183">
        <v>1232</v>
      </c>
      <c r="E297" s="183" t="s">
        <v>10187</v>
      </c>
      <c r="F297" s="183" t="str">
        <f t="shared" si="9"/>
        <v>090106</v>
      </c>
      <c r="G297" s="183" t="b">
        <f t="shared" si="8"/>
        <v>1</v>
      </c>
      <c r="H297" s="184" t="s">
        <v>10189</v>
      </c>
    </row>
    <row r="298" spans="1:8" s="183" customFormat="1" ht="13.8" x14ac:dyDescent="0.25">
      <c r="A298" s="183" t="s">
        <v>10190</v>
      </c>
      <c r="B298" s="184"/>
      <c r="C298" s="184" t="s">
        <v>10191</v>
      </c>
      <c r="D298" s="183">
        <v>1749</v>
      </c>
      <c r="E298" s="183" t="s">
        <v>10190</v>
      </c>
      <c r="F298" s="183" t="str">
        <f t="shared" si="9"/>
        <v>090107</v>
      </c>
      <c r="G298" s="183" t="b">
        <f t="shared" si="8"/>
        <v>1</v>
      </c>
      <c r="H298" s="184" t="s">
        <v>10192</v>
      </c>
    </row>
    <row r="299" spans="1:8" s="183" customFormat="1" ht="13.8" x14ac:dyDescent="0.25">
      <c r="A299" s="183" t="s">
        <v>10193</v>
      </c>
      <c r="B299" s="184"/>
      <c r="C299" s="184" t="s">
        <v>10194</v>
      </c>
      <c r="D299" s="183">
        <v>1750</v>
      </c>
      <c r="E299" s="183" t="s">
        <v>10193</v>
      </c>
      <c r="F299" s="183" t="str">
        <f t="shared" si="9"/>
        <v>090108</v>
      </c>
      <c r="G299" s="183" t="b">
        <f t="shared" si="8"/>
        <v>1</v>
      </c>
      <c r="H299" s="184" t="s">
        <v>10195</v>
      </c>
    </row>
    <row r="300" spans="1:8" s="183" customFormat="1" ht="13.8" x14ac:dyDescent="0.25">
      <c r="A300" s="183" t="s">
        <v>10196</v>
      </c>
      <c r="B300" s="184"/>
      <c r="C300" s="184" t="s">
        <v>10197</v>
      </c>
      <c r="D300" s="183">
        <v>1751</v>
      </c>
      <c r="E300" s="183" t="s">
        <v>10196</v>
      </c>
      <c r="F300" s="183" t="str">
        <f t="shared" si="9"/>
        <v>090110</v>
      </c>
      <c r="G300" s="183" t="b">
        <f t="shared" si="8"/>
        <v>1</v>
      </c>
      <c r="H300" s="184" t="s">
        <v>10198</v>
      </c>
    </row>
    <row r="301" spans="1:8" s="183" customFormat="1" ht="13.8" x14ac:dyDescent="0.25">
      <c r="A301" s="183" t="s">
        <v>10199</v>
      </c>
      <c r="B301" s="184" t="s">
        <v>9413</v>
      </c>
      <c r="C301" s="184" t="s">
        <v>10200</v>
      </c>
      <c r="D301" s="183">
        <v>1233</v>
      </c>
      <c r="E301" s="183" t="s">
        <v>10199</v>
      </c>
      <c r="F301" s="183" t="str">
        <f t="shared" si="9"/>
        <v>090111</v>
      </c>
      <c r="G301" s="183" t="b">
        <f t="shared" si="8"/>
        <v>1</v>
      </c>
      <c r="H301" s="184" t="s">
        <v>10201</v>
      </c>
    </row>
    <row r="302" spans="1:8" s="183" customFormat="1" ht="13.8" x14ac:dyDescent="0.25">
      <c r="A302" s="183" t="s">
        <v>10202</v>
      </c>
      <c r="B302" s="184"/>
      <c r="C302" s="184" t="s">
        <v>10203</v>
      </c>
      <c r="D302" s="183">
        <v>1752</v>
      </c>
      <c r="E302" s="183" t="s">
        <v>10202</v>
      </c>
      <c r="F302" s="183" t="str">
        <f t="shared" si="9"/>
        <v>090112</v>
      </c>
      <c r="G302" s="183" t="b">
        <f t="shared" si="8"/>
        <v>1</v>
      </c>
      <c r="H302" s="184" t="s">
        <v>10204</v>
      </c>
    </row>
    <row r="303" spans="1:8" s="183" customFormat="1" ht="13.8" x14ac:dyDescent="0.25">
      <c r="A303" s="183" t="s">
        <v>10205</v>
      </c>
      <c r="B303" s="184" t="s">
        <v>9413</v>
      </c>
      <c r="C303" s="184" t="s">
        <v>10206</v>
      </c>
      <c r="D303" s="183">
        <v>1234</v>
      </c>
      <c r="E303" s="183" t="s">
        <v>10205</v>
      </c>
      <c r="F303" s="183" t="str">
        <f t="shared" si="9"/>
        <v>090113</v>
      </c>
      <c r="G303" s="183" t="b">
        <f t="shared" si="8"/>
        <v>1</v>
      </c>
      <c r="H303" s="184" t="s">
        <v>10207</v>
      </c>
    </row>
    <row r="304" spans="1:8" s="183" customFormat="1" ht="13.8" x14ac:dyDescent="0.25">
      <c r="A304" s="183" t="s">
        <v>10208</v>
      </c>
      <c r="B304" s="184"/>
      <c r="C304" s="184" t="s">
        <v>9435</v>
      </c>
      <c r="D304" s="183">
        <v>1753</v>
      </c>
      <c r="E304" s="183" t="s">
        <v>10208</v>
      </c>
      <c r="F304" s="183" t="str">
        <f t="shared" si="9"/>
        <v>090199</v>
      </c>
      <c r="G304" s="183" t="b">
        <f t="shared" si="8"/>
        <v>1</v>
      </c>
      <c r="H304" s="184" t="s">
        <v>10209</v>
      </c>
    </row>
    <row r="305" spans="1:8" s="183" customFormat="1" ht="13.8" x14ac:dyDescent="0.25">
      <c r="A305" s="183" t="s">
        <v>10210</v>
      </c>
      <c r="B305" s="184"/>
      <c r="C305" s="184" t="s">
        <v>10211</v>
      </c>
      <c r="D305" s="183">
        <v>1754</v>
      </c>
      <c r="E305" s="183" t="s">
        <v>10210</v>
      </c>
      <c r="F305" s="183" t="str">
        <f t="shared" si="9"/>
        <v>100101</v>
      </c>
      <c r="G305" s="183" t="b">
        <f t="shared" si="8"/>
        <v>1</v>
      </c>
      <c r="H305" s="184" t="s">
        <v>10212</v>
      </c>
    </row>
    <row r="306" spans="1:8" s="183" customFormat="1" ht="13.8" x14ac:dyDescent="0.25">
      <c r="A306" s="183" t="s">
        <v>10213</v>
      </c>
      <c r="B306" s="184"/>
      <c r="C306" s="184" t="s">
        <v>10214</v>
      </c>
      <c r="D306" s="183">
        <v>1755</v>
      </c>
      <c r="E306" s="183" t="s">
        <v>10213</v>
      </c>
      <c r="F306" s="183" t="str">
        <f t="shared" si="9"/>
        <v>100102</v>
      </c>
      <c r="G306" s="183" t="b">
        <f t="shared" si="8"/>
        <v>1</v>
      </c>
      <c r="H306" s="184" t="s">
        <v>10215</v>
      </c>
    </row>
    <row r="307" spans="1:8" s="183" customFormat="1" ht="13.8" x14ac:dyDescent="0.25">
      <c r="A307" s="183" t="s">
        <v>10216</v>
      </c>
      <c r="B307" s="184"/>
      <c r="C307" s="184" t="s">
        <v>10217</v>
      </c>
      <c r="D307" s="183">
        <v>1756</v>
      </c>
      <c r="E307" s="183" t="s">
        <v>10216</v>
      </c>
      <c r="F307" s="183" t="str">
        <f t="shared" si="9"/>
        <v>100103</v>
      </c>
      <c r="G307" s="183" t="b">
        <f t="shared" si="8"/>
        <v>1</v>
      </c>
      <c r="H307" s="184" t="s">
        <v>10218</v>
      </c>
    </row>
    <row r="308" spans="1:8" s="183" customFormat="1" ht="13.8" x14ac:dyDescent="0.25">
      <c r="A308" s="183" t="s">
        <v>10219</v>
      </c>
      <c r="B308" s="184" t="s">
        <v>9413</v>
      </c>
      <c r="C308" s="184" t="s">
        <v>10220</v>
      </c>
      <c r="D308" s="183">
        <v>1235</v>
      </c>
      <c r="E308" s="183" t="s">
        <v>10219</v>
      </c>
      <c r="F308" s="183" t="str">
        <f t="shared" si="9"/>
        <v>100104</v>
      </c>
      <c r="G308" s="183" t="b">
        <f t="shared" si="8"/>
        <v>1</v>
      </c>
      <c r="H308" s="184" t="s">
        <v>10221</v>
      </c>
    </row>
    <row r="309" spans="1:8" s="183" customFormat="1" ht="13.8" x14ac:dyDescent="0.25">
      <c r="A309" s="183" t="s">
        <v>10222</v>
      </c>
      <c r="B309" s="184"/>
      <c r="C309" s="184" t="s">
        <v>10223</v>
      </c>
      <c r="D309" s="183">
        <v>1757</v>
      </c>
      <c r="E309" s="183" t="s">
        <v>10222</v>
      </c>
      <c r="F309" s="183" t="str">
        <f t="shared" si="9"/>
        <v>100105</v>
      </c>
      <c r="G309" s="183" t="b">
        <f t="shared" si="8"/>
        <v>1</v>
      </c>
      <c r="H309" s="184" t="s">
        <v>10224</v>
      </c>
    </row>
    <row r="310" spans="1:8" s="183" customFormat="1" ht="13.8" x14ac:dyDescent="0.25">
      <c r="A310" s="183" t="s">
        <v>10225</v>
      </c>
      <c r="B310" s="184"/>
      <c r="C310" s="184" t="s">
        <v>10226</v>
      </c>
      <c r="D310" s="183">
        <v>1758</v>
      </c>
      <c r="E310" s="183" t="s">
        <v>10225</v>
      </c>
      <c r="F310" s="183" t="str">
        <f t="shared" si="9"/>
        <v>100107</v>
      </c>
      <c r="G310" s="183" t="b">
        <f t="shared" si="8"/>
        <v>1</v>
      </c>
      <c r="H310" s="184" t="s">
        <v>10227</v>
      </c>
    </row>
    <row r="311" spans="1:8" s="183" customFormat="1" ht="13.8" x14ac:dyDescent="0.25">
      <c r="A311" s="183" t="s">
        <v>10228</v>
      </c>
      <c r="B311" s="184" t="s">
        <v>9413</v>
      </c>
      <c r="C311" s="184" t="s">
        <v>10229</v>
      </c>
      <c r="D311" s="183">
        <v>1236</v>
      </c>
      <c r="E311" s="183" t="s">
        <v>10228</v>
      </c>
      <c r="F311" s="183" t="str">
        <f t="shared" si="9"/>
        <v>100109</v>
      </c>
      <c r="G311" s="183" t="b">
        <f t="shared" si="8"/>
        <v>1</v>
      </c>
      <c r="H311" s="184" t="s">
        <v>10230</v>
      </c>
    </row>
    <row r="312" spans="1:8" s="183" customFormat="1" ht="13.8" x14ac:dyDescent="0.25">
      <c r="A312" s="183" t="s">
        <v>10231</v>
      </c>
      <c r="B312" s="184" t="s">
        <v>9413</v>
      </c>
      <c r="C312" s="184" t="s">
        <v>10232</v>
      </c>
      <c r="D312" s="183">
        <v>1237</v>
      </c>
      <c r="E312" s="183" t="s">
        <v>10231</v>
      </c>
      <c r="F312" s="183" t="str">
        <f t="shared" si="9"/>
        <v>100113</v>
      </c>
      <c r="G312" s="183" t="b">
        <f t="shared" si="8"/>
        <v>1</v>
      </c>
      <c r="H312" s="184" t="s">
        <v>10233</v>
      </c>
    </row>
    <row r="313" spans="1:8" s="183" customFormat="1" ht="13.8" x14ac:dyDescent="0.25">
      <c r="A313" s="183" t="s">
        <v>10234</v>
      </c>
      <c r="B313" s="184" t="s">
        <v>9413</v>
      </c>
      <c r="C313" s="184" t="s">
        <v>10235</v>
      </c>
      <c r="D313" s="183">
        <v>1238</v>
      </c>
      <c r="E313" s="183" t="s">
        <v>10234</v>
      </c>
      <c r="F313" s="183" t="str">
        <f t="shared" si="9"/>
        <v>100114</v>
      </c>
      <c r="G313" s="183" t="b">
        <f t="shared" si="8"/>
        <v>1</v>
      </c>
      <c r="H313" s="184" t="s">
        <v>10236</v>
      </c>
    </row>
    <row r="314" spans="1:8" s="183" customFormat="1" ht="13.8" x14ac:dyDescent="0.25">
      <c r="A314" s="183" t="s">
        <v>10237</v>
      </c>
      <c r="B314" s="184"/>
      <c r="C314" s="184" t="s">
        <v>10238</v>
      </c>
      <c r="D314" s="183">
        <v>1759</v>
      </c>
      <c r="E314" s="183" t="s">
        <v>10237</v>
      </c>
      <c r="F314" s="183" t="str">
        <f t="shared" si="9"/>
        <v>100115</v>
      </c>
      <c r="G314" s="183" t="b">
        <f t="shared" si="8"/>
        <v>1</v>
      </c>
      <c r="H314" s="184" t="s">
        <v>10239</v>
      </c>
    </row>
    <row r="315" spans="1:8" s="183" customFormat="1" ht="13.8" x14ac:dyDescent="0.25">
      <c r="A315" s="183" t="s">
        <v>10240</v>
      </c>
      <c r="B315" s="184" t="s">
        <v>9413</v>
      </c>
      <c r="C315" s="184" t="s">
        <v>10241</v>
      </c>
      <c r="D315" s="183">
        <v>1239</v>
      </c>
      <c r="E315" s="183" t="s">
        <v>10240</v>
      </c>
      <c r="F315" s="183" t="str">
        <f t="shared" si="9"/>
        <v>100116</v>
      </c>
      <c r="G315" s="183" t="b">
        <f t="shared" si="8"/>
        <v>1</v>
      </c>
      <c r="H315" s="184" t="s">
        <v>10242</v>
      </c>
    </row>
    <row r="316" spans="1:8" s="183" customFormat="1" ht="13.8" x14ac:dyDescent="0.25">
      <c r="A316" s="183" t="s">
        <v>10243</v>
      </c>
      <c r="B316" s="184"/>
      <c r="C316" s="184" t="s">
        <v>10244</v>
      </c>
      <c r="D316" s="183">
        <v>1760</v>
      </c>
      <c r="E316" s="183" t="s">
        <v>10243</v>
      </c>
      <c r="F316" s="183" t="str">
        <f t="shared" si="9"/>
        <v>100117</v>
      </c>
      <c r="G316" s="183" t="b">
        <f t="shared" si="8"/>
        <v>1</v>
      </c>
      <c r="H316" s="184" t="s">
        <v>10245</v>
      </c>
    </row>
    <row r="317" spans="1:8" s="183" customFormat="1" ht="13.8" x14ac:dyDescent="0.25">
      <c r="A317" s="183" t="s">
        <v>10246</v>
      </c>
      <c r="B317" s="184" t="s">
        <v>9413</v>
      </c>
      <c r="C317" s="184" t="s">
        <v>10247</v>
      </c>
      <c r="D317" s="183">
        <v>1044</v>
      </c>
      <c r="E317" s="183" t="s">
        <v>10246</v>
      </c>
      <c r="F317" s="183" t="str">
        <f t="shared" si="9"/>
        <v>100118</v>
      </c>
      <c r="G317" s="183" t="b">
        <f t="shared" si="8"/>
        <v>1</v>
      </c>
      <c r="H317" s="184" t="s">
        <v>10248</v>
      </c>
    </row>
    <row r="318" spans="1:8" s="183" customFormat="1" ht="13.8" x14ac:dyDescent="0.25">
      <c r="A318" s="183" t="s">
        <v>10249</v>
      </c>
      <c r="B318" s="184"/>
      <c r="C318" s="184" t="s">
        <v>10250</v>
      </c>
      <c r="D318" s="183">
        <v>1761</v>
      </c>
      <c r="E318" s="183" t="s">
        <v>10249</v>
      </c>
      <c r="F318" s="183" t="str">
        <f t="shared" si="9"/>
        <v>100119</v>
      </c>
      <c r="G318" s="183" t="b">
        <f t="shared" si="8"/>
        <v>1</v>
      </c>
      <c r="H318" s="184" t="s">
        <v>10251</v>
      </c>
    </row>
    <row r="319" spans="1:8" s="183" customFormat="1" ht="13.8" x14ac:dyDescent="0.25">
      <c r="A319" s="183" t="s">
        <v>10252</v>
      </c>
      <c r="B319" s="184" t="s">
        <v>9413</v>
      </c>
      <c r="C319" s="184" t="s">
        <v>9675</v>
      </c>
      <c r="D319" s="183">
        <v>1240</v>
      </c>
      <c r="E319" s="183" t="s">
        <v>10252</v>
      </c>
      <c r="F319" s="183" t="str">
        <f t="shared" si="9"/>
        <v>100120</v>
      </c>
      <c r="G319" s="183" t="b">
        <f t="shared" si="8"/>
        <v>1</v>
      </c>
      <c r="H319" s="184" t="s">
        <v>10253</v>
      </c>
    </row>
    <row r="320" spans="1:8" s="183" customFormat="1" ht="13.8" x14ac:dyDescent="0.25">
      <c r="A320" s="183" t="s">
        <v>10254</v>
      </c>
      <c r="B320" s="184"/>
      <c r="C320" s="184" t="s">
        <v>10255</v>
      </c>
      <c r="D320" s="183">
        <v>1762</v>
      </c>
      <c r="E320" s="183" t="s">
        <v>10254</v>
      </c>
      <c r="F320" s="183" t="str">
        <f t="shared" si="9"/>
        <v>100121</v>
      </c>
      <c r="G320" s="183" t="b">
        <f t="shared" si="8"/>
        <v>1</v>
      </c>
      <c r="H320" s="184" t="s">
        <v>10256</v>
      </c>
    </row>
    <row r="321" spans="1:8" s="183" customFormat="1" ht="13.8" x14ac:dyDescent="0.25">
      <c r="A321" s="183" t="s">
        <v>10257</v>
      </c>
      <c r="B321" s="184" t="s">
        <v>9413</v>
      </c>
      <c r="C321" s="184" t="s">
        <v>10258</v>
      </c>
      <c r="D321" s="183">
        <v>1244</v>
      </c>
      <c r="E321" s="183" t="s">
        <v>10257</v>
      </c>
      <c r="F321" s="183" t="str">
        <f t="shared" si="9"/>
        <v>100122</v>
      </c>
      <c r="G321" s="183" t="b">
        <f t="shared" si="8"/>
        <v>1</v>
      </c>
      <c r="H321" s="184" t="s">
        <v>10259</v>
      </c>
    </row>
    <row r="322" spans="1:8" s="183" customFormat="1" ht="13.8" x14ac:dyDescent="0.25">
      <c r="A322" s="183" t="s">
        <v>10260</v>
      </c>
      <c r="B322" s="184"/>
      <c r="C322" s="184" t="s">
        <v>10261</v>
      </c>
      <c r="D322" s="183">
        <v>1763</v>
      </c>
      <c r="E322" s="183" t="s">
        <v>10260</v>
      </c>
      <c r="F322" s="183" t="str">
        <f t="shared" si="9"/>
        <v>100123</v>
      </c>
      <c r="G322" s="183" t="b">
        <f t="shared" ref="G322:G385" si="10">EXACT(H322,F322)</f>
        <v>1</v>
      </c>
      <c r="H322" s="184" t="s">
        <v>10262</v>
      </c>
    </row>
    <row r="323" spans="1:8" s="183" customFormat="1" ht="13.8" x14ac:dyDescent="0.25">
      <c r="A323" s="183" t="s">
        <v>10263</v>
      </c>
      <c r="B323" s="184"/>
      <c r="C323" s="184" t="s">
        <v>10264</v>
      </c>
      <c r="D323" s="183">
        <v>1764</v>
      </c>
      <c r="E323" s="183" t="s">
        <v>10263</v>
      </c>
      <c r="F323" s="183" t="str">
        <f t="shared" ref="F323:F386" si="11">MID(E323,1,2)&amp;MID(E323,4,2)&amp;MID(E323,7,2)</f>
        <v>100124</v>
      </c>
      <c r="G323" s="183" t="b">
        <f t="shared" si="10"/>
        <v>1</v>
      </c>
      <c r="H323" s="184" t="s">
        <v>10265</v>
      </c>
    </row>
    <row r="324" spans="1:8" s="183" customFormat="1" ht="13.8" x14ac:dyDescent="0.25">
      <c r="A324" s="183" t="s">
        <v>10266</v>
      </c>
      <c r="B324" s="184"/>
      <c r="C324" s="184" t="s">
        <v>10267</v>
      </c>
      <c r="D324" s="183">
        <v>1765</v>
      </c>
      <c r="E324" s="183" t="s">
        <v>10266</v>
      </c>
      <c r="F324" s="183" t="str">
        <f t="shared" si="11"/>
        <v>100125</v>
      </c>
      <c r="G324" s="183" t="b">
        <f t="shared" si="10"/>
        <v>1</v>
      </c>
      <c r="H324" s="184" t="s">
        <v>10268</v>
      </c>
    </row>
    <row r="325" spans="1:8" s="183" customFormat="1" ht="13.8" x14ac:dyDescent="0.25">
      <c r="A325" s="183" t="s">
        <v>10269</v>
      </c>
      <c r="B325" s="184"/>
      <c r="C325" s="184" t="s">
        <v>10270</v>
      </c>
      <c r="D325" s="183">
        <v>1766</v>
      </c>
      <c r="E325" s="183" t="s">
        <v>10269</v>
      </c>
      <c r="F325" s="183" t="str">
        <f t="shared" si="11"/>
        <v>100126</v>
      </c>
      <c r="G325" s="183" t="b">
        <f t="shared" si="10"/>
        <v>1</v>
      </c>
      <c r="H325" s="184" t="s">
        <v>10271</v>
      </c>
    </row>
    <row r="326" spans="1:8" s="183" customFormat="1" ht="13.8" x14ac:dyDescent="0.25">
      <c r="A326" s="183" t="s">
        <v>10272</v>
      </c>
      <c r="B326" s="184"/>
      <c r="C326" s="184" t="s">
        <v>9435</v>
      </c>
      <c r="D326" s="183">
        <v>1767</v>
      </c>
      <c r="E326" s="183" t="s">
        <v>10272</v>
      </c>
      <c r="F326" s="183" t="str">
        <f t="shared" si="11"/>
        <v>100199</v>
      </c>
      <c r="G326" s="183" t="b">
        <f t="shared" si="10"/>
        <v>1</v>
      </c>
      <c r="H326" s="184" t="s">
        <v>10273</v>
      </c>
    </row>
    <row r="327" spans="1:8" s="183" customFormat="1" ht="13.8" x14ac:dyDescent="0.25">
      <c r="A327" s="183" t="s">
        <v>10274</v>
      </c>
      <c r="B327" s="184"/>
      <c r="C327" s="184" t="s">
        <v>10275</v>
      </c>
      <c r="D327" s="183">
        <v>1768</v>
      </c>
      <c r="E327" s="183" t="s">
        <v>10274</v>
      </c>
      <c r="F327" s="183" t="str">
        <f t="shared" si="11"/>
        <v>100201</v>
      </c>
      <c r="G327" s="183" t="b">
        <f t="shared" si="10"/>
        <v>1</v>
      </c>
      <c r="H327" s="184" t="s">
        <v>10276</v>
      </c>
    </row>
    <row r="328" spans="1:8" s="183" customFormat="1" ht="13.8" x14ac:dyDescent="0.25">
      <c r="A328" s="183" t="s">
        <v>10277</v>
      </c>
      <c r="B328" s="184"/>
      <c r="C328" s="184" t="s">
        <v>10278</v>
      </c>
      <c r="D328" s="183">
        <v>1769</v>
      </c>
      <c r="E328" s="183" t="s">
        <v>10277</v>
      </c>
      <c r="F328" s="183" t="str">
        <f t="shared" si="11"/>
        <v>100202</v>
      </c>
      <c r="G328" s="183" t="b">
        <f t="shared" si="10"/>
        <v>1</v>
      </c>
      <c r="H328" s="184" t="s">
        <v>10279</v>
      </c>
    </row>
    <row r="329" spans="1:8" s="183" customFormat="1" ht="13.8" x14ac:dyDescent="0.25">
      <c r="A329" s="183" t="s">
        <v>10280</v>
      </c>
      <c r="B329" s="184" t="s">
        <v>9413</v>
      </c>
      <c r="C329" s="184" t="s">
        <v>10281</v>
      </c>
      <c r="D329" s="183">
        <v>1245</v>
      </c>
      <c r="E329" s="183" t="s">
        <v>10280</v>
      </c>
      <c r="F329" s="183" t="str">
        <f t="shared" si="11"/>
        <v>100207</v>
      </c>
      <c r="G329" s="183" t="b">
        <f t="shared" si="10"/>
        <v>1</v>
      </c>
      <c r="H329" s="184" t="s">
        <v>10282</v>
      </c>
    </row>
    <row r="330" spans="1:8" s="183" customFormat="1" ht="13.8" x14ac:dyDescent="0.25">
      <c r="A330" s="183" t="s">
        <v>10283</v>
      </c>
      <c r="B330" s="184"/>
      <c r="C330" s="184" t="s">
        <v>10284</v>
      </c>
      <c r="D330" s="183">
        <v>1770</v>
      </c>
      <c r="E330" s="183" t="s">
        <v>10283</v>
      </c>
      <c r="F330" s="183" t="str">
        <f t="shared" si="11"/>
        <v>100208</v>
      </c>
      <c r="G330" s="183" t="b">
        <f t="shared" si="10"/>
        <v>1</v>
      </c>
      <c r="H330" s="184" t="s">
        <v>10285</v>
      </c>
    </row>
    <row r="331" spans="1:8" s="183" customFormat="1" ht="13.8" x14ac:dyDescent="0.25">
      <c r="A331" s="183" t="s">
        <v>10286</v>
      </c>
      <c r="B331" s="184"/>
      <c r="C331" s="184" t="s">
        <v>10287</v>
      </c>
      <c r="D331" s="183">
        <v>1771</v>
      </c>
      <c r="E331" s="183" t="s">
        <v>10286</v>
      </c>
      <c r="F331" s="183" t="str">
        <f t="shared" si="11"/>
        <v>100210</v>
      </c>
      <c r="G331" s="183" t="b">
        <f t="shared" si="10"/>
        <v>1</v>
      </c>
      <c r="H331" s="184" t="s">
        <v>10288</v>
      </c>
    </row>
    <row r="332" spans="1:8" s="183" customFormat="1" ht="13.8" x14ac:dyDescent="0.25">
      <c r="A332" s="183" t="s">
        <v>10289</v>
      </c>
      <c r="B332" s="184" t="s">
        <v>9413</v>
      </c>
      <c r="C332" s="184" t="s">
        <v>10290</v>
      </c>
      <c r="D332" s="183">
        <v>1048</v>
      </c>
      <c r="E332" s="183" t="s">
        <v>10289</v>
      </c>
      <c r="F332" s="183" t="str">
        <f t="shared" si="11"/>
        <v>100211</v>
      </c>
      <c r="G332" s="183" t="b">
        <f t="shared" si="10"/>
        <v>1</v>
      </c>
      <c r="H332" s="184" t="s">
        <v>10291</v>
      </c>
    </row>
    <row r="333" spans="1:8" s="183" customFormat="1" ht="13.8" x14ac:dyDescent="0.25">
      <c r="A333" s="183" t="s">
        <v>10292</v>
      </c>
      <c r="B333" s="184"/>
      <c r="C333" s="184" t="s">
        <v>10293</v>
      </c>
      <c r="D333" s="183">
        <v>1772</v>
      </c>
      <c r="E333" s="183" t="s">
        <v>10292</v>
      </c>
      <c r="F333" s="183" t="str">
        <f t="shared" si="11"/>
        <v>100212</v>
      </c>
      <c r="G333" s="183" t="b">
        <f t="shared" si="10"/>
        <v>1</v>
      </c>
      <c r="H333" s="184" t="s">
        <v>10294</v>
      </c>
    </row>
    <row r="334" spans="1:8" s="183" customFormat="1" ht="13.8" x14ac:dyDescent="0.25">
      <c r="A334" s="183" t="s">
        <v>10295</v>
      </c>
      <c r="B334" s="184" t="s">
        <v>9413</v>
      </c>
      <c r="C334" s="184" t="s">
        <v>10296</v>
      </c>
      <c r="D334" s="183">
        <v>1049</v>
      </c>
      <c r="E334" s="183" t="s">
        <v>10295</v>
      </c>
      <c r="F334" s="183" t="str">
        <f t="shared" si="11"/>
        <v>100213</v>
      </c>
      <c r="G334" s="183" t="b">
        <f t="shared" si="10"/>
        <v>1</v>
      </c>
      <c r="H334" s="184" t="s">
        <v>10297</v>
      </c>
    </row>
    <row r="335" spans="1:8" s="183" customFormat="1" ht="13.8" x14ac:dyDescent="0.25">
      <c r="A335" s="183" t="s">
        <v>10298</v>
      </c>
      <c r="B335" s="184"/>
      <c r="C335" s="184" t="s">
        <v>10299</v>
      </c>
      <c r="D335" s="183">
        <v>1773</v>
      </c>
      <c r="E335" s="183" t="s">
        <v>10298</v>
      </c>
      <c r="F335" s="183" t="str">
        <f t="shared" si="11"/>
        <v>100214</v>
      </c>
      <c r="G335" s="183" t="b">
        <f t="shared" si="10"/>
        <v>1</v>
      </c>
      <c r="H335" s="184" t="s">
        <v>10300</v>
      </c>
    </row>
    <row r="336" spans="1:8" s="183" customFormat="1" ht="13.8" x14ac:dyDescent="0.25">
      <c r="A336" s="183" t="s">
        <v>10301</v>
      </c>
      <c r="B336" s="184"/>
      <c r="C336" s="184" t="s">
        <v>10302</v>
      </c>
      <c r="D336" s="183">
        <v>1774</v>
      </c>
      <c r="E336" s="183" t="s">
        <v>10301</v>
      </c>
      <c r="F336" s="183" t="str">
        <f t="shared" si="11"/>
        <v>100215</v>
      </c>
      <c r="G336" s="183" t="b">
        <f t="shared" si="10"/>
        <v>1</v>
      </c>
      <c r="H336" s="184" t="s">
        <v>10303</v>
      </c>
    </row>
    <row r="337" spans="1:8" s="183" customFormat="1" ht="13.8" x14ac:dyDescent="0.25">
      <c r="A337" s="183" t="s">
        <v>10304</v>
      </c>
      <c r="B337" s="184"/>
      <c r="C337" s="184" t="s">
        <v>9435</v>
      </c>
      <c r="D337" s="183">
        <v>1775</v>
      </c>
      <c r="E337" s="183" t="s">
        <v>10304</v>
      </c>
      <c r="F337" s="183" t="str">
        <f t="shared" si="11"/>
        <v>100299</v>
      </c>
      <c r="G337" s="183" t="b">
        <f t="shared" si="10"/>
        <v>1</v>
      </c>
      <c r="H337" s="184" t="s">
        <v>10305</v>
      </c>
    </row>
    <row r="338" spans="1:8" s="183" customFormat="1" ht="13.8" x14ac:dyDescent="0.25">
      <c r="A338" s="183" t="s">
        <v>10306</v>
      </c>
      <c r="B338" s="184"/>
      <c r="C338" s="184" t="s">
        <v>10307</v>
      </c>
      <c r="D338" s="183">
        <v>1776</v>
      </c>
      <c r="E338" s="183" t="s">
        <v>10306</v>
      </c>
      <c r="F338" s="183" t="str">
        <f t="shared" si="11"/>
        <v>100302</v>
      </c>
      <c r="G338" s="183" t="b">
        <f t="shared" si="10"/>
        <v>1</v>
      </c>
      <c r="H338" s="184" t="s">
        <v>10308</v>
      </c>
    </row>
    <row r="339" spans="1:8" s="183" customFormat="1" ht="13.8" x14ac:dyDescent="0.25">
      <c r="A339" s="183" t="s">
        <v>10309</v>
      </c>
      <c r="B339" s="184" t="s">
        <v>9413</v>
      </c>
      <c r="C339" s="184" t="s">
        <v>10310</v>
      </c>
      <c r="D339" s="183">
        <v>1050</v>
      </c>
      <c r="E339" s="183" t="s">
        <v>10309</v>
      </c>
      <c r="F339" s="183" t="str">
        <f t="shared" si="11"/>
        <v>100304</v>
      </c>
      <c r="G339" s="183" t="b">
        <f t="shared" si="10"/>
        <v>1</v>
      </c>
      <c r="H339" s="184" t="s">
        <v>10311</v>
      </c>
    </row>
    <row r="340" spans="1:8" s="183" customFormat="1" ht="13.8" x14ac:dyDescent="0.25">
      <c r="A340" s="183" t="s">
        <v>10312</v>
      </c>
      <c r="B340" s="184"/>
      <c r="C340" s="184" t="s">
        <v>10313</v>
      </c>
      <c r="D340" s="183">
        <v>1777</v>
      </c>
      <c r="E340" s="183" t="s">
        <v>10312</v>
      </c>
      <c r="F340" s="183" t="str">
        <f t="shared" si="11"/>
        <v>100305</v>
      </c>
      <c r="G340" s="183" t="b">
        <f t="shared" si="10"/>
        <v>1</v>
      </c>
      <c r="H340" s="184" t="s">
        <v>10314</v>
      </c>
    </row>
    <row r="341" spans="1:8" s="183" customFormat="1" ht="13.8" x14ac:dyDescent="0.25">
      <c r="A341" s="183" t="s">
        <v>10315</v>
      </c>
      <c r="B341" s="184" t="s">
        <v>9413</v>
      </c>
      <c r="C341" s="184" t="s">
        <v>10316</v>
      </c>
      <c r="D341" s="183">
        <v>1051</v>
      </c>
      <c r="E341" s="183" t="s">
        <v>10315</v>
      </c>
      <c r="F341" s="183" t="str">
        <f t="shared" si="11"/>
        <v>100308</v>
      </c>
      <c r="G341" s="183" t="b">
        <f t="shared" si="10"/>
        <v>1</v>
      </c>
      <c r="H341" s="184" t="s">
        <v>10317</v>
      </c>
    </row>
    <row r="342" spans="1:8" s="183" customFormat="1" ht="13.8" x14ac:dyDescent="0.25">
      <c r="A342" s="183" t="s">
        <v>10318</v>
      </c>
      <c r="B342" s="184" t="s">
        <v>9413</v>
      </c>
      <c r="C342" s="184" t="s">
        <v>10319</v>
      </c>
      <c r="D342" s="183">
        <v>1052</v>
      </c>
      <c r="E342" s="183" t="s">
        <v>10318</v>
      </c>
      <c r="F342" s="183" t="str">
        <f t="shared" si="11"/>
        <v>100309</v>
      </c>
      <c r="G342" s="183" t="b">
        <f t="shared" si="10"/>
        <v>1</v>
      </c>
      <c r="H342" s="184" t="s">
        <v>10320</v>
      </c>
    </row>
    <row r="343" spans="1:8" s="183" customFormat="1" ht="13.8" x14ac:dyDescent="0.25">
      <c r="A343" s="183" t="s">
        <v>10321</v>
      </c>
      <c r="B343" s="184" t="s">
        <v>9413</v>
      </c>
      <c r="C343" s="184" t="s">
        <v>10322</v>
      </c>
      <c r="D343" s="183">
        <v>1053</v>
      </c>
      <c r="E343" s="183" t="s">
        <v>10321</v>
      </c>
      <c r="F343" s="183" t="str">
        <f t="shared" si="11"/>
        <v>100315</v>
      </c>
      <c r="G343" s="183" t="b">
        <f t="shared" si="10"/>
        <v>1</v>
      </c>
      <c r="H343" s="184" t="s">
        <v>10323</v>
      </c>
    </row>
    <row r="344" spans="1:8" s="183" customFormat="1" ht="13.8" x14ac:dyDescent="0.25">
      <c r="A344" s="183" t="s">
        <v>10324</v>
      </c>
      <c r="B344" s="184"/>
      <c r="C344" s="184" t="s">
        <v>10325</v>
      </c>
      <c r="D344" s="183">
        <v>1778</v>
      </c>
      <c r="E344" s="183" t="s">
        <v>10324</v>
      </c>
      <c r="F344" s="183" t="str">
        <f t="shared" si="11"/>
        <v>100316</v>
      </c>
      <c r="G344" s="183" t="b">
        <f t="shared" si="10"/>
        <v>1</v>
      </c>
      <c r="H344" s="184" t="s">
        <v>10326</v>
      </c>
    </row>
    <row r="345" spans="1:8" s="183" customFormat="1" ht="13.8" x14ac:dyDescent="0.25">
      <c r="A345" s="183" t="s">
        <v>10327</v>
      </c>
      <c r="B345" s="184" t="s">
        <v>9413</v>
      </c>
      <c r="C345" s="184" t="s">
        <v>10328</v>
      </c>
      <c r="D345" s="183">
        <v>1054</v>
      </c>
      <c r="E345" s="183" t="s">
        <v>10327</v>
      </c>
      <c r="F345" s="183" t="str">
        <f t="shared" si="11"/>
        <v>100317</v>
      </c>
      <c r="G345" s="183" t="b">
        <f t="shared" si="10"/>
        <v>1</v>
      </c>
      <c r="H345" s="184" t="s">
        <v>10329</v>
      </c>
    </row>
    <row r="346" spans="1:8" s="183" customFormat="1" ht="13.8" x14ac:dyDescent="0.25">
      <c r="A346" s="183" t="s">
        <v>10330</v>
      </c>
      <c r="B346" s="184"/>
      <c r="C346" s="184" t="s">
        <v>10331</v>
      </c>
      <c r="D346" s="183">
        <v>1779</v>
      </c>
      <c r="E346" s="183" t="s">
        <v>10330</v>
      </c>
      <c r="F346" s="183" t="str">
        <f t="shared" si="11"/>
        <v>100318</v>
      </c>
      <c r="G346" s="183" t="b">
        <f t="shared" si="10"/>
        <v>1</v>
      </c>
      <c r="H346" s="184" t="s">
        <v>10332</v>
      </c>
    </row>
    <row r="347" spans="1:8" s="183" customFormat="1" ht="13.8" x14ac:dyDescent="0.25">
      <c r="A347" s="183" t="s">
        <v>10333</v>
      </c>
      <c r="B347" s="184" t="s">
        <v>9413</v>
      </c>
      <c r="C347" s="184" t="s">
        <v>10334</v>
      </c>
      <c r="D347" s="183">
        <v>1055</v>
      </c>
      <c r="E347" s="183" t="s">
        <v>10333</v>
      </c>
      <c r="F347" s="183" t="str">
        <f t="shared" si="11"/>
        <v>100319</v>
      </c>
      <c r="G347" s="183" t="b">
        <f t="shared" si="10"/>
        <v>1</v>
      </c>
      <c r="H347" s="184" t="s">
        <v>10335</v>
      </c>
    </row>
    <row r="348" spans="1:8" s="183" customFormat="1" ht="13.8" x14ac:dyDescent="0.25">
      <c r="A348" s="183" t="s">
        <v>10336</v>
      </c>
      <c r="B348" s="184"/>
      <c r="C348" s="184" t="s">
        <v>10337</v>
      </c>
      <c r="D348" s="183">
        <v>1780</v>
      </c>
      <c r="E348" s="183" t="s">
        <v>10336</v>
      </c>
      <c r="F348" s="183" t="str">
        <f t="shared" si="11"/>
        <v>100320</v>
      </c>
      <c r="G348" s="183" t="b">
        <f t="shared" si="10"/>
        <v>1</v>
      </c>
      <c r="H348" s="184" t="s">
        <v>10338</v>
      </c>
    </row>
    <row r="349" spans="1:8" s="183" customFormat="1" ht="13.8" x14ac:dyDescent="0.25">
      <c r="A349" s="183" t="s">
        <v>10339</v>
      </c>
      <c r="B349" s="184" t="s">
        <v>9413</v>
      </c>
      <c r="C349" s="184" t="s">
        <v>10340</v>
      </c>
      <c r="D349" s="183">
        <v>1056</v>
      </c>
      <c r="E349" s="183" t="s">
        <v>10339</v>
      </c>
      <c r="F349" s="183" t="str">
        <f t="shared" si="11"/>
        <v>100321</v>
      </c>
      <c r="G349" s="183" t="b">
        <f t="shared" si="10"/>
        <v>1</v>
      </c>
      <c r="H349" s="184" t="s">
        <v>10341</v>
      </c>
    </row>
    <row r="350" spans="1:8" s="183" customFormat="1" ht="13.8" x14ac:dyDescent="0.25">
      <c r="A350" s="183" t="s">
        <v>10342</v>
      </c>
      <c r="B350" s="184"/>
      <c r="C350" s="184" t="s">
        <v>10343</v>
      </c>
      <c r="D350" s="183">
        <v>1781</v>
      </c>
      <c r="E350" s="183" t="s">
        <v>10342</v>
      </c>
      <c r="F350" s="183" t="str">
        <f t="shared" si="11"/>
        <v>100322</v>
      </c>
      <c r="G350" s="183" t="b">
        <f t="shared" si="10"/>
        <v>1</v>
      </c>
      <c r="H350" s="184" t="s">
        <v>10344</v>
      </c>
    </row>
    <row r="351" spans="1:8" s="183" customFormat="1" ht="13.8" x14ac:dyDescent="0.25">
      <c r="A351" s="183" t="s">
        <v>10345</v>
      </c>
      <c r="B351" s="184" t="s">
        <v>9413</v>
      </c>
      <c r="C351" s="184" t="s">
        <v>10346</v>
      </c>
      <c r="D351" s="183">
        <v>1057</v>
      </c>
      <c r="E351" s="183" t="s">
        <v>10345</v>
      </c>
      <c r="F351" s="183" t="str">
        <f t="shared" si="11"/>
        <v>100323</v>
      </c>
      <c r="G351" s="183" t="b">
        <f t="shared" si="10"/>
        <v>1</v>
      </c>
      <c r="H351" s="184" t="s">
        <v>10347</v>
      </c>
    </row>
    <row r="352" spans="1:8" s="183" customFormat="1" ht="13.8" x14ac:dyDescent="0.25">
      <c r="A352" s="183" t="s">
        <v>10348</v>
      </c>
      <c r="B352" s="184"/>
      <c r="C352" s="184" t="s">
        <v>10349</v>
      </c>
      <c r="D352" s="183">
        <v>1782</v>
      </c>
      <c r="E352" s="183" t="s">
        <v>10348</v>
      </c>
      <c r="F352" s="183" t="str">
        <f t="shared" si="11"/>
        <v>100324</v>
      </c>
      <c r="G352" s="183" t="b">
        <f t="shared" si="10"/>
        <v>1</v>
      </c>
      <c r="H352" s="184" t="s">
        <v>10350</v>
      </c>
    </row>
    <row r="353" spans="1:8" s="183" customFormat="1" ht="13.8" x14ac:dyDescent="0.25">
      <c r="A353" s="183" t="s">
        <v>10351</v>
      </c>
      <c r="B353" s="184" t="s">
        <v>9413</v>
      </c>
      <c r="C353" s="184" t="s">
        <v>10352</v>
      </c>
      <c r="D353" s="183">
        <v>1058</v>
      </c>
      <c r="E353" s="183" t="s">
        <v>10351</v>
      </c>
      <c r="F353" s="183" t="str">
        <f t="shared" si="11"/>
        <v>100325</v>
      </c>
      <c r="G353" s="183" t="b">
        <f t="shared" si="10"/>
        <v>1</v>
      </c>
      <c r="H353" s="184" t="s">
        <v>10353</v>
      </c>
    </row>
    <row r="354" spans="1:8" s="183" customFormat="1" ht="13.8" x14ac:dyDescent="0.25">
      <c r="A354" s="183" t="s">
        <v>10354</v>
      </c>
      <c r="B354" s="184"/>
      <c r="C354" s="184" t="s">
        <v>10355</v>
      </c>
      <c r="D354" s="183">
        <v>1783</v>
      </c>
      <c r="E354" s="183" t="s">
        <v>10354</v>
      </c>
      <c r="F354" s="183" t="str">
        <f t="shared" si="11"/>
        <v>100326</v>
      </c>
      <c r="G354" s="183" t="b">
        <f t="shared" si="10"/>
        <v>1</v>
      </c>
      <c r="H354" s="184" t="s">
        <v>10356</v>
      </c>
    </row>
    <row r="355" spans="1:8" s="183" customFormat="1" ht="13.8" x14ac:dyDescent="0.25">
      <c r="A355" s="183" t="s">
        <v>10357</v>
      </c>
      <c r="B355" s="184" t="s">
        <v>9413</v>
      </c>
      <c r="C355" s="184" t="s">
        <v>10290</v>
      </c>
      <c r="D355" s="183">
        <v>1059</v>
      </c>
      <c r="E355" s="183" t="s">
        <v>10357</v>
      </c>
      <c r="F355" s="183" t="str">
        <f t="shared" si="11"/>
        <v>100327</v>
      </c>
      <c r="G355" s="183" t="b">
        <f t="shared" si="10"/>
        <v>1</v>
      </c>
      <c r="H355" s="184" t="s">
        <v>10358</v>
      </c>
    </row>
    <row r="356" spans="1:8" s="183" customFormat="1" ht="13.8" x14ac:dyDescent="0.25">
      <c r="A356" s="183" t="s">
        <v>10359</v>
      </c>
      <c r="B356" s="184"/>
      <c r="C356" s="184" t="s">
        <v>10360</v>
      </c>
      <c r="D356" s="183">
        <v>1784</v>
      </c>
      <c r="E356" s="183" t="s">
        <v>10359</v>
      </c>
      <c r="F356" s="183" t="str">
        <f t="shared" si="11"/>
        <v>100328</v>
      </c>
      <c r="G356" s="183" t="b">
        <f t="shared" si="10"/>
        <v>1</v>
      </c>
      <c r="H356" s="184" t="s">
        <v>10361</v>
      </c>
    </row>
    <row r="357" spans="1:8" s="183" customFormat="1" ht="13.8" x14ac:dyDescent="0.25">
      <c r="A357" s="183" t="s">
        <v>10362</v>
      </c>
      <c r="B357" s="184" t="s">
        <v>9413</v>
      </c>
      <c r="C357" s="184" t="s">
        <v>10363</v>
      </c>
      <c r="D357" s="183">
        <v>1060</v>
      </c>
      <c r="E357" s="183" t="s">
        <v>10362</v>
      </c>
      <c r="F357" s="183" t="str">
        <f t="shared" si="11"/>
        <v>100329</v>
      </c>
      <c r="G357" s="183" t="b">
        <f t="shared" si="10"/>
        <v>1</v>
      </c>
      <c r="H357" s="184" t="s">
        <v>10364</v>
      </c>
    </row>
    <row r="358" spans="1:8" s="183" customFormat="1" ht="13.8" x14ac:dyDescent="0.25">
      <c r="A358" s="183" t="s">
        <v>10365</v>
      </c>
      <c r="B358" s="184"/>
      <c r="C358" s="184" t="s">
        <v>10366</v>
      </c>
      <c r="D358" s="183">
        <v>1785</v>
      </c>
      <c r="E358" s="183" t="s">
        <v>10365</v>
      </c>
      <c r="F358" s="183" t="str">
        <f t="shared" si="11"/>
        <v>100330</v>
      </c>
      <c r="G358" s="183" t="b">
        <f t="shared" si="10"/>
        <v>1</v>
      </c>
      <c r="H358" s="184" t="s">
        <v>10367</v>
      </c>
    </row>
    <row r="359" spans="1:8" s="183" customFormat="1" ht="13.8" x14ac:dyDescent="0.25">
      <c r="A359" s="183" t="s">
        <v>10368</v>
      </c>
      <c r="B359" s="184"/>
      <c r="C359" s="184" t="s">
        <v>9435</v>
      </c>
      <c r="D359" s="183">
        <v>1786</v>
      </c>
      <c r="E359" s="183" t="s">
        <v>10368</v>
      </c>
      <c r="F359" s="183" t="str">
        <f t="shared" si="11"/>
        <v>100399</v>
      </c>
      <c r="G359" s="183" t="b">
        <f t="shared" si="10"/>
        <v>1</v>
      </c>
      <c r="H359" s="184" t="s">
        <v>10369</v>
      </c>
    </row>
    <row r="360" spans="1:8" s="183" customFormat="1" ht="13.8" x14ac:dyDescent="0.25">
      <c r="A360" s="183" t="s">
        <v>10370</v>
      </c>
      <c r="B360" s="184" t="s">
        <v>9413</v>
      </c>
      <c r="C360" s="184" t="s">
        <v>10371</v>
      </c>
      <c r="D360" s="183">
        <v>1061</v>
      </c>
      <c r="E360" s="183" t="s">
        <v>10370</v>
      </c>
      <c r="F360" s="183" t="str">
        <f t="shared" si="11"/>
        <v>100401</v>
      </c>
      <c r="G360" s="183" t="b">
        <f t="shared" si="10"/>
        <v>1</v>
      </c>
      <c r="H360" s="184" t="s">
        <v>10372</v>
      </c>
    </row>
    <row r="361" spans="1:8" s="183" customFormat="1" ht="13.8" x14ac:dyDescent="0.25">
      <c r="A361" s="183" t="s">
        <v>10373</v>
      </c>
      <c r="B361" s="184" t="s">
        <v>9413</v>
      </c>
      <c r="C361" s="184" t="s">
        <v>10374</v>
      </c>
      <c r="D361" s="183">
        <v>1062</v>
      </c>
      <c r="E361" s="183" t="s">
        <v>10373</v>
      </c>
      <c r="F361" s="183" t="str">
        <f t="shared" si="11"/>
        <v>100402</v>
      </c>
      <c r="G361" s="183" t="b">
        <f t="shared" si="10"/>
        <v>1</v>
      </c>
      <c r="H361" s="184" t="s">
        <v>10375</v>
      </c>
    </row>
    <row r="362" spans="1:8" s="183" customFormat="1" ht="13.8" x14ac:dyDescent="0.25">
      <c r="A362" s="183" t="s">
        <v>10376</v>
      </c>
      <c r="B362" s="184" t="s">
        <v>9413</v>
      </c>
      <c r="C362" s="184" t="s">
        <v>10377</v>
      </c>
      <c r="D362" s="183">
        <v>1063</v>
      </c>
      <c r="E362" s="183" t="s">
        <v>10376</v>
      </c>
      <c r="F362" s="183" t="str">
        <f t="shared" si="11"/>
        <v>100403</v>
      </c>
      <c r="G362" s="183" t="b">
        <f t="shared" si="10"/>
        <v>1</v>
      </c>
      <c r="H362" s="184" t="s">
        <v>10378</v>
      </c>
    </row>
    <row r="363" spans="1:8" s="183" customFormat="1" ht="13.8" x14ac:dyDescent="0.25">
      <c r="A363" s="183" t="s">
        <v>10379</v>
      </c>
      <c r="B363" s="184" t="s">
        <v>9413</v>
      </c>
      <c r="C363" s="184" t="s">
        <v>10380</v>
      </c>
      <c r="D363" s="183">
        <v>1064</v>
      </c>
      <c r="E363" s="183" t="s">
        <v>10379</v>
      </c>
      <c r="F363" s="183" t="str">
        <f t="shared" si="11"/>
        <v>100404</v>
      </c>
      <c r="G363" s="183" t="b">
        <f t="shared" si="10"/>
        <v>1</v>
      </c>
      <c r="H363" s="184" t="s">
        <v>10381</v>
      </c>
    </row>
    <row r="364" spans="1:8" s="183" customFormat="1" ht="13.8" x14ac:dyDescent="0.25">
      <c r="A364" s="183" t="s">
        <v>10382</v>
      </c>
      <c r="B364" s="184" t="s">
        <v>9413</v>
      </c>
      <c r="C364" s="184" t="s">
        <v>10383</v>
      </c>
      <c r="D364" s="183">
        <v>1065</v>
      </c>
      <c r="E364" s="183" t="s">
        <v>10382</v>
      </c>
      <c r="F364" s="183" t="str">
        <f t="shared" si="11"/>
        <v>100405</v>
      </c>
      <c r="G364" s="183" t="b">
        <f t="shared" si="10"/>
        <v>1</v>
      </c>
      <c r="H364" s="184" t="s">
        <v>10384</v>
      </c>
    </row>
    <row r="365" spans="1:8" s="183" customFormat="1" ht="13.8" x14ac:dyDescent="0.25">
      <c r="A365" s="183" t="s">
        <v>10385</v>
      </c>
      <c r="B365" s="184" t="s">
        <v>9413</v>
      </c>
      <c r="C365" s="184" t="s">
        <v>10386</v>
      </c>
      <c r="D365" s="183">
        <v>1066</v>
      </c>
      <c r="E365" s="183" t="s">
        <v>10385</v>
      </c>
      <c r="F365" s="183" t="str">
        <f t="shared" si="11"/>
        <v>100406</v>
      </c>
      <c r="G365" s="183" t="b">
        <f t="shared" si="10"/>
        <v>1</v>
      </c>
      <c r="H365" s="184" t="s">
        <v>10387</v>
      </c>
    </row>
    <row r="366" spans="1:8" s="183" customFormat="1" ht="13.8" x14ac:dyDescent="0.25">
      <c r="A366" s="183" t="s">
        <v>10388</v>
      </c>
      <c r="B366" s="184" t="s">
        <v>9413</v>
      </c>
      <c r="C366" s="184" t="s">
        <v>10389</v>
      </c>
      <c r="D366" s="183">
        <v>1067</v>
      </c>
      <c r="E366" s="183" t="s">
        <v>10388</v>
      </c>
      <c r="F366" s="183" t="str">
        <f t="shared" si="11"/>
        <v>100407</v>
      </c>
      <c r="G366" s="183" t="b">
        <f t="shared" si="10"/>
        <v>1</v>
      </c>
      <c r="H366" s="184" t="s">
        <v>10390</v>
      </c>
    </row>
    <row r="367" spans="1:8" s="183" customFormat="1" ht="13.8" x14ac:dyDescent="0.25">
      <c r="A367" s="183" t="s">
        <v>10391</v>
      </c>
      <c r="B367" s="184" t="s">
        <v>9413</v>
      </c>
      <c r="C367" s="184" t="s">
        <v>10290</v>
      </c>
      <c r="D367" s="183">
        <v>1068</v>
      </c>
      <c r="E367" s="183" t="s">
        <v>10391</v>
      </c>
      <c r="F367" s="183" t="str">
        <f t="shared" si="11"/>
        <v>100409</v>
      </c>
      <c r="G367" s="183" t="b">
        <f t="shared" si="10"/>
        <v>1</v>
      </c>
      <c r="H367" s="184" t="s">
        <v>10392</v>
      </c>
    </row>
    <row r="368" spans="1:8" s="183" customFormat="1" ht="13.8" x14ac:dyDescent="0.25">
      <c r="A368" s="183" t="s">
        <v>10393</v>
      </c>
      <c r="B368" s="184"/>
      <c r="C368" s="184" t="s">
        <v>10394</v>
      </c>
      <c r="D368" s="183">
        <v>1787</v>
      </c>
      <c r="E368" s="183" t="s">
        <v>10393</v>
      </c>
      <c r="F368" s="183" t="str">
        <f t="shared" si="11"/>
        <v>100410</v>
      </c>
      <c r="G368" s="183" t="b">
        <f t="shared" si="10"/>
        <v>1</v>
      </c>
      <c r="H368" s="184" t="s">
        <v>10395</v>
      </c>
    </row>
    <row r="369" spans="1:8" s="183" customFormat="1" ht="13.8" x14ac:dyDescent="0.25">
      <c r="A369" s="183" t="s">
        <v>10396</v>
      </c>
      <c r="B369" s="184"/>
      <c r="C369" s="184" t="s">
        <v>9435</v>
      </c>
      <c r="D369" s="183">
        <v>1788</v>
      </c>
      <c r="E369" s="183" t="s">
        <v>10396</v>
      </c>
      <c r="F369" s="183" t="str">
        <f t="shared" si="11"/>
        <v>100499</v>
      </c>
      <c r="G369" s="183" t="b">
        <f t="shared" si="10"/>
        <v>1</v>
      </c>
      <c r="H369" s="184" t="s">
        <v>10397</v>
      </c>
    </row>
    <row r="370" spans="1:8" s="183" customFormat="1" ht="13.8" x14ac:dyDescent="0.25">
      <c r="A370" s="183" t="s">
        <v>10398</v>
      </c>
      <c r="B370" s="184"/>
      <c r="C370" s="184" t="s">
        <v>10371</v>
      </c>
      <c r="D370" s="183">
        <v>1789</v>
      </c>
      <c r="E370" s="183" t="s">
        <v>10398</v>
      </c>
      <c r="F370" s="183" t="str">
        <f t="shared" si="11"/>
        <v>100501</v>
      </c>
      <c r="G370" s="183" t="b">
        <f t="shared" si="10"/>
        <v>1</v>
      </c>
      <c r="H370" s="184" t="s">
        <v>10399</v>
      </c>
    </row>
    <row r="371" spans="1:8" s="183" customFormat="1" ht="13.8" x14ac:dyDescent="0.25">
      <c r="A371" s="183" t="s">
        <v>10400</v>
      </c>
      <c r="B371" s="184" t="s">
        <v>9413</v>
      </c>
      <c r="C371" s="184" t="s">
        <v>10380</v>
      </c>
      <c r="D371" s="183">
        <v>1069</v>
      </c>
      <c r="E371" s="183" t="s">
        <v>10400</v>
      </c>
      <c r="F371" s="183" t="str">
        <f t="shared" si="11"/>
        <v>100503</v>
      </c>
      <c r="G371" s="183" t="b">
        <f t="shared" si="10"/>
        <v>1</v>
      </c>
      <c r="H371" s="184" t="s">
        <v>10401</v>
      </c>
    </row>
    <row r="372" spans="1:8" s="183" customFormat="1" ht="13.8" x14ac:dyDescent="0.25">
      <c r="A372" s="183" t="s">
        <v>10402</v>
      </c>
      <c r="B372" s="184"/>
      <c r="C372" s="184" t="s">
        <v>10383</v>
      </c>
      <c r="D372" s="183">
        <v>1790</v>
      </c>
      <c r="E372" s="183" t="s">
        <v>10402</v>
      </c>
      <c r="F372" s="183" t="str">
        <f t="shared" si="11"/>
        <v>100504</v>
      </c>
      <c r="G372" s="183" t="b">
        <f t="shared" si="10"/>
        <v>1</v>
      </c>
      <c r="H372" s="184" t="s">
        <v>10403</v>
      </c>
    </row>
    <row r="373" spans="1:8" s="183" customFormat="1" ht="13.8" x14ac:dyDescent="0.25">
      <c r="A373" s="183" t="s">
        <v>10404</v>
      </c>
      <c r="B373" s="184" t="s">
        <v>9413</v>
      </c>
      <c r="C373" s="184" t="s">
        <v>10386</v>
      </c>
      <c r="D373" s="183">
        <v>1070</v>
      </c>
      <c r="E373" s="183" t="s">
        <v>10404</v>
      </c>
      <c r="F373" s="183" t="str">
        <f t="shared" si="11"/>
        <v>100505</v>
      </c>
      <c r="G373" s="183" t="b">
        <f t="shared" si="10"/>
        <v>1</v>
      </c>
      <c r="H373" s="184" t="s">
        <v>10405</v>
      </c>
    </row>
    <row r="374" spans="1:8" s="183" customFormat="1" ht="13.8" x14ac:dyDescent="0.25">
      <c r="A374" s="183" t="s">
        <v>10406</v>
      </c>
      <c r="B374" s="184" t="s">
        <v>9413</v>
      </c>
      <c r="C374" s="184" t="s">
        <v>10389</v>
      </c>
      <c r="D374" s="183">
        <v>1071</v>
      </c>
      <c r="E374" s="183" t="s">
        <v>10406</v>
      </c>
      <c r="F374" s="183" t="str">
        <f t="shared" si="11"/>
        <v>100506</v>
      </c>
      <c r="G374" s="183" t="b">
        <f t="shared" si="10"/>
        <v>1</v>
      </c>
      <c r="H374" s="184" t="s">
        <v>10407</v>
      </c>
    </row>
    <row r="375" spans="1:8" s="183" customFormat="1" ht="13.8" x14ac:dyDescent="0.25">
      <c r="A375" s="183" t="s">
        <v>10408</v>
      </c>
      <c r="B375" s="184" t="s">
        <v>9413</v>
      </c>
      <c r="C375" s="184" t="s">
        <v>10290</v>
      </c>
      <c r="D375" s="183">
        <v>1072</v>
      </c>
      <c r="E375" s="183" t="s">
        <v>10408</v>
      </c>
      <c r="F375" s="183" t="str">
        <f t="shared" si="11"/>
        <v>100508</v>
      </c>
      <c r="G375" s="183" t="b">
        <f t="shared" si="10"/>
        <v>1</v>
      </c>
      <c r="H375" s="184" t="s">
        <v>10409</v>
      </c>
    </row>
    <row r="376" spans="1:8" s="183" customFormat="1" ht="13.8" x14ac:dyDescent="0.25">
      <c r="A376" s="183" t="s">
        <v>10410</v>
      </c>
      <c r="B376" s="184"/>
      <c r="C376" s="184" t="s">
        <v>10411</v>
      </c>
      <c r="D376" s="183">
        <v>1791</v>
      </c>
      <c r="E376" s="183" t="s">
        <v>10410</v>
      </c>
      <c r="F376" s="183" t="str">
        <f t="shared" si="11"/>
        <v>100509</v>
      </c>
      <c r="G376" s="183" t="b">
        <f t="shared" si="10"/>
        <v>1</v>
      </c>
      <c r="H376" s="184" t="s">
        <v>10412</v>
      </c>
    </row>
    <row r="377" spans="1:8" s="183" customFormat="1" ht="13.8" x14ac:dyDescent="0.25">
      <c r="A377" s="183" t="s">
        <v>10413</v>
      </c>
      <c r="B377" s="184" t="s">
        <v>9413</v>
      </c>
      <c r="C377" s="184" t="s">
        <v>10322</v>
      </c>
      <c r="D377" s="183">
        <v>1073</v>
      </c>
      <c r="E377" s="183" t="s">
        <v>10413</v>
      </c>
      <c r="F377" s="183" t="str">
        <f t="shared" si="11"/>
        <v>100510</v>
      </c>
      <c r="G377" s="183" t="b">
        <f t="shared" si="10"/>
        <v>1</v>
      </c>
      <c r="H377" s="184" t="s">
        <v>10414</v>
      </c>
    </row>
    <row r="378" spans="1:8" s="183" customFormat="1" ht="13.8" x14ac:dyDescent="0.25">
      <c r="A378" s="183" t="s">
        <v>10415</v>
      </c>
      <c r="B378" s="184"/>
      <c r="C378" s="184" t="s">
        <v>10416</v>
      </c>
      <c r="D378" s="183">
        <v>1792</v>
      </c>
      <c r="E378" s="183" t="s">
        <v>10415</v>
      </c>
      <c r="F378" s="183" t="str">
        <f t="shared" si="11"/>
        <v>100511</v>
      </c>
      <c r="G378" s="183" t="b">
        <f t="shared" si="10"/>
        <v>1</v>
      </c>
      <c r="H378" s="184" t="s">
        <v>10417</v>
      </c>
    </row>
    <row r="379" spans="1:8" s="183" customFormat="1" ht="13.8" x14ac:dyDescent="0.25">
      <c r="A379" s="183" t="s">
        <v>10418</v>
      </c>
      <c r="B379" s="184"/>
      <c r="C379" s="184" t="s">
        <v>9435</v>
      </c>
      <c r="D379" s="183">
        <v>1793</v>
      </c>
      <c r="E379" s="183" t="s">
        <v>10418</v>
      </c>
      <c r="F379" s="183" t="str">
        <f t="shared" si="11"/>
        <v>100599</v>
      </c>
      <c r="G379" s="183" t="b">
        <f t="shared" si="10"/>
        <v>1</v>
      </c>
      <c r="H379" s="184" t="s">
        <v>10419</v>
      </c>
    </row>
    <row r="380" spans="1:8" s="183" customFormat="1" ht="13.8" x14ac:dyDescent="0.25">
      <c r="A380" s="183" t="s">
        <v>10420</v>
      </c>
      <c r="B380" s="184"/>
      <c r="C380" s="184" t="s">
        <v>10371</v>
      </c>
      <c r="D380" s="183">
        <v>1794</v>
      </c>
      <c r="E380" s="183" t="s">
        <v>10420</v>
      </c>
      <c r="F380" s="183" t="str">
        <f t="shared" si="11"/>
        <v>100601</v>
      </c>
      <c r="G380" s="183" t="b">
        <f t="shared" si="10"/>
        <v>1</v>
      </c>
      <c r="H380" s="184" t="s">
        <v>10421</v>
      </c>
    </row>
    <row r="381" spans="1:8" s="183" customFormat="1" ht="13.8" x14ac:dyDescent="0.25">
      <c r="A381" s="183" t="s">
        <v>10422</v>
      </c>
      <c r="B381" s="184"/>
      <c r="C381" s="184" t="s">
        <v>10374</v>
      </c>
      <c r="D381" s="183">
        <v>1795</v>
      </c>
      <c r="E381" s="183" t="s">
        <v>10422</v>
      </c>
      <c r="F381" s="183" t="str">
        <f t="shared" si="11"/>
        <v>100602</v>
      </c>
      <c r="G381" s="183" t="b">
        <f t="shared" si="10"/>
        <v>1</v>
      </c>
      <c r="H381" s="184" t="s">
        <v>10423</v>
      </c>
    </row>
    <row r="382" spans="1:8" s="183" customFormat="1" ht="13.8" x14ac:dyDescent="0.25">
      <c r="A382" s="183" t="s">
        <v>10424</v>
      </c>
      <c r="B382" s="184" t="s">
        <v>9413</v>
      </c>
      <c r="C382" s="184" t="s">
        <v>10380</v>
      </c>
      <c r="D382" s="183">
        <v>1074</v>
      </c>
      <c r="E382" s="183" t="s">
        <v>10424</v>
      </c>
      <c r="F382" s="183" t="str">
        <f t="shared" si="11"/>
        <v>100603</v>
      </c>
      <c r="G382" s="183" t="b">
        <f t="shared" si="10"/>
        <v>1</v>
      </c>
      <c r="H382" s="184" t="s">
        <v>10425</v>
      </c>
    </row>
    <row r="383" spans="1:8" s="183" customFormat="1" ht="13.8" x14ac:dyDescent="0.25">
      <c r="A383" s="183" t="s">
        <v>10426</v>
      </c>
      <c r="B383" s="184"/>
      <c r="C383" s="184" t="s">
        <v>10383</v>
      </c>
      <c r="D383" s="183">
        <v>1796</v>
      </c>
      <c r="E383" s="183" t="s">
        <v>10426</v>
      </c>
      <c r="F383" s="183" t="str">
        <f t="shared" si="11"/>
        <v>100604</v>
      </c>
      <c r="G383" s="183" t="b">
        <f t="shared" si="10"/>
        <v>1</v>
      </c>
      <c r="H383" s="184" t="s">
        <v>10427</v>
      </c>
    </row>
    <row r="384" spans="1:8" s="183" customFormat="1" ht="13.8" x14ac:dyDescent="0.25">
      <c r="A384" s="183" t="s">
        <v>10428</v>
      </c>
      <c r="B384" s="184" t="s">
        <v>9413</v>
      </c>
      <c r="C384" s="184" t="s">
        <v>10386</v>
      </c>
      <c r="D384" s="183">
        <v>1075</v>
      </c>
      <c r="E384" s="183" t="s">
        <v>10428</v>
      </c>
      <c r="F384" s="183" t="str">
        <f t="shared" si="11"/>
        <v>100606</v>
      </c>
      <c r="G384" s="183" t="b">
        <f t="shared" si="10"/>
        <v>1</v>
      </c>
      <c r="H384" s="184" t="s">
        <v>10429</v>
      </c>
    </row>
    <row r="385" spans="1:8" s="183" customFormat="1" ht="13.8" x14ac:dyDescent="0.25">
      <c r="A385" s="183" t="s">
        <v>10430</v>
      </c>
      <c r="B385" s="184" t="s">
        <v>9413</v>
      </c>
      <c r="C385" s="184" t="s">
        <v>10389</v>
      </c>
      <c r="D385" s="183">
        <v>1076</v>
      </c>
      <c r="E385" s="183" t="s">
        <v>10430</v>
      </c>
      <c r="F385" s="183" t="str">
        <f t="shared" si="11"/>
        <v>100607</v>
      </c>
      <c r="G385" s="183" t="b">
        <f t="shared" si="10"/>
        <v>1</v>
      </c>
      <c r="H385" s="184" t="s">
        <v>10431</v>
      </c>
    </row>
    <row r="386" spans="1:8" s="183" customFormat="1" ht="13.8" x14ac:dyDescent="0.25">
      <c r="A386" s="183" t="s">
        <v>10432</v>
      </c>
      <c r="B386" s="184" t="s">
        <v>9413</v>
      </c>
      <c r="C386" s="184" t="s">
        <v>10290</v>
      </c>
      <c r="D386" s="183">
        <v>1077</v>
      </c>
      <c r="E386" s="183" t="s">
        <v>10432</v>
      </c>
      <c r="F386" s="183" t="str">
        <f t="shared" si="11"/>
        <v>100609</v>
      </c>
      <c r="G386" s="183" t="b">
        <f t="shared" ref="G386:G449" si="12">EXACT(H386,F386)</f>
        <v>1</v>
      </c>
      <c r="H386" s="184" t="s">
        <v>10433</v>
      </c>
    </row>
    <row r="387" spans="1:8" s="183" customFormat="1" ht="13.8" x14ac:dyDescent="0.25">
      <c r="A387" s="183" t="s">
        <v>10434</v>
      </c>
      <c r="B387" s="184"/>
      <c r="C387" s="184" t="s">
        <v>10435</v>
      </c>
      <c r="D387" s="183">
        <v>1797</v>
      </c>
      <c r="E387" s="183" t="s">
        <v>10434</v>
      </c>
      <c r="F387" s="183" t="str">
        <f t="shared" ref="F387:F450" si="13">MID(E387,1,2)&amp;MID(E387,4,2)&amp;MID(E387,7,2)</f>
        <v>100610</v>
      </c>
      <c r="G387" s="183" t="b">
        <f t="shared" si="12"/>
        <v>1</v>
      </c>
      <c r="H387" s="184" t="s">
        <v>10436</v>
      </c>
    </row>
    <row r="388" spans="1:8" s="183" customFormat="1" ht="13.8" x14ac:dyDescent="0.25">
      <c r="A388" s="183" t="s">
        <v>10437</v>
      </c>
      <c r="B388" s="184"/>
      <c r="C388" s="184" t="s">
        <v>9435</v>
      </c>
      <c r="D388" s="183">
        <v>1798</v>
      </c>
      <c r="E388" s="183" t="s">
        <v>10437</v>
      </c>
      <c r="F388" s="183" t="str">
        <f t="shared" si="13"/>
        <v>100699</v>
      </c>
      <c r="G388" s="183" t="b">
        <f t="shared" si="12"/>
        <v>1</v>
      </c>
      <c r="H388" s="184" t="s">
        <v>10438</v>
      </c>
    </row>
    <row r="389" spans="1:8" s="183" customFormat="1" ht="13.8" x14ac:dyDescent="0.25">
      <c r="A389" s="183" t="s">
        <v>10439</v>
      </c>
      <c r="B389" s="184"/>
      <c r="C389" s="184" t="s">
        <v>10371</v>
      </c>
      <c r="D389" s="183">
        <v>1799</v>
      </c>
      <c r="E389" s="183" t="s">
        <v>10439</v>
      </c>
      <c r="F389" s="183" t="str">
        <f t="shared" si="13"/>
        <v>100701</v>
      </c>
      <c r="G389" s="183" t="b">
        <f t="shared" si="12"/>
        <v>1</v>
      </c>
      <c r="H389" s="184" t="s">
        <v>10440</v>
      </c>
    </row>
    <row r="390" spans="1:8" s="183" customFormat="1" ht="13.8" x14ac:dyDescent="0.25">
      <c r="A390" s="183" t="s">
        <v>10441</v>
      </c>
      <c r="B390" s="184"/>
      <c r="C390" s="184" t="s">
        <v>10374</v>
      </c>
      <c r="D390" s="183">
        <v>1800</v>
      </c>
      <c r="E390" s="183" t="s">
        <v>10441</v>
      </c>
      <c r="F390" s="183" t="str">
        <f t="shared" si="13"/>
        <v>100702</v>
      </c>
      <c r="G390" s="183" t="b">
        <f t="shared" si="12"/>
        <v>1</v>
      </c>
      <c r="H390" s="184" t="s">
        <v>10442</v>
      </c>
    </row>
    <row r="391" spans="1:8" s="183" customFormat="1" ht="13.8" x14ac:dyDescent="0.25">
      <c r="A391" s="183" t="s">
        <v>10443</v>
      </c>
      <c r="B391" s="184"/>
      <c r="C391" s="184" t="s">
        <v>10386</v>
      </c>
      <c r="D391" s="183">
        <v>1801</v>
      </c>
      <c r="E391" s="183" t="s">
        <v>10443</v>
      </c>
      <c r="F391" s="183" t="str">
        <f t="shared" si="13"/>
        <v>100703</v>
      </c>
      <c r="G391" s="183" t="b">
        <f t="shared" si="12"/>
        <v>1</v>
      </c>
      <c r="H391" s="184" t="s">
        <v>10444</v>
      </c>
    </row>
    <row r="392" spans="1:8" s="183" customFormat="1" ht="13.8" x14ac:dyDescent="0.25">
      <c r="A392" s="183" t="s">
        <v>10445</v>
      </c>
      <c r="B392" s="184"/>
      <c r="C392" s="184" t="s">
        <v>10383</v>
      </c>
      <c r="D392" s="183">
        <v>1802</v>
      </c>
      <c r="E392" s="183" t="s">
        <v>10445</v>
      </c>
      <c r="F392" s="183" t="str">
        <f t="shared" si="13"/>
        <v>100704</v>
      </c>
      <c r="G392" s="183" t="b">
        <f t="shared" si="12"/>
        <v>1</v>
      </c>
      <c r="H392" s="184" t="s">
        <v>10446</v>
      </c>
    </row>
    <row r="393" spans="1:8" s="183" customFormat="1" ht="13.8" x14ac:dyDescent="0.25">
      <c r="A393" s="183" t="s">
        <v>10447</v>
      </c>
      <c r="B393" s="184"/>
      <c r="C393" s="184" t="s">
        <v>10389</v>
      </c>
      <c r="D393" s="183">
        <v>1803</v>
      </c>
      <c r="E393" s="183" t="s">
        <v>10447</v>
      </c>
      <c r="F393" s="183" t="str">
        <f t="shared" si="13"/>
        <v>100705</v>
      </c>
      <c r="G393" s="183" t="b">
        <f t="shared" si="12"/>
        <v>1</v>
      </c>
      <c r="H393" s="184" t="s">
        <v>10448</v>
      </c>
    </row>
    <row r="394" spans="1:8" s="183" customFormat="1" ht="13.8" x14ac:dyDescent="0.25">
      <c r="A394" s="183" t="s">
        <v>10449</v>
      </c>
      <c r="B394" s="184" t="s">
        <v>9413</v>
      </c>
      <c r="C394" s="184" t="s">
        <v>10290</v>
      </c>
      <c r="D394" s="183">
        <v>1078</v>
      </c>
      <c r="E394" s="183" t="s">
        <v>10449</v>
      </c>
      <c r="F394" s="183" t="str">
        <f t="shared" si="13"/>
        <v>100707</v>
      </c>
      <c r="G394" s="183" t="b">
        <f t="shared" si="12"/>
        <v>1</v>
      </c>
      <c r="H394" s="184" t="s">
        <v>10450</v>
      </c>
    </row>
    <row r="395" spans="1:8" s="183" customFormat="1" ht="13.8" x14ac:dyDescent="0.25">
      <c r="A395" s="183" t="s">
        <v>10451</v>
      </c>
      <c r="B395" s="184"/>
      <c r="C395" s="184" t="s">
        <v>10452</v>
      </c>
      <c r="D395" s="183">
        <v>1804</v>
      </c>
      <c r="E395" s="183" t="s">
        <v>10451</v>
      </c>
      <c r="F395" s="183" t="str">
        <f t="shared" si="13"/>
        <v>100708</v>
      </c>
      <c r="G395" s="183" t="b">
        <f t="shared" si="12"/>
        <v>1</v>
      </c>
      <c r="H395" s="184" t="s">
        <v>10453</v>
      </c>
    </row>
    <row r="396" spans="1:8" s="183" customFormat="1" ht="13.8" x14ac:dyDescent="0.25">
      <c r="A396" s="183" t="s">
        <v>10454</v>
      </c>
      <c r="B396" s="184"/>
      <c r="C396" s="184" t="s">
        <v>9435</v>
      </c>
      <c r="D396" s="183">
        <v>1805</v>
      </c>
      <c r="E396" s="183" t="s">
        <v>10454</v>
      </c>
      <c r="F396" s="183" t="str">
        <f t="shared" si="13"/>
        <v>100799</v>
      </c>
      <c r="G396" s="183" t="b">
        <f t="shared" si="12"/>
        <v>1</v>
      </c>
      <c r="H396" s="184" t="s">
        <v>10455</v>
      </c>
    </row>
    <row r="397" spans="1:8" s="183" customFormat="1" ht="13.8" x14ac:dyDescent="0.25">
      <c r="A397" s="183" t="s">
        <v>10456</v>
      </c>
      <c r="B397" s="184"/>
      <c r="C397" s="184" t="s">
        <v>10457</v>
      </c>
      <c r="D397" s="183">
        <v>1806</v>
      </c>
      <c r="E397" s="183" t="s">
        <v>10456</v>
      </c>
      <c r="F397" s="183" t="str">
        <f t="shared" si="13"/>
        <v>100804</v>
      </c>
      <c r="G397" s="183" t="b">
        <f t="shared" si="12"/>
        <v>1</v>
      </c>
      <c r="H397" s="184" t="s">
        <v>10458</v>
      </c>
    </row>
    <row r="398" spans="1:8" s="183" customFormat="1" ht="13.8" x14ac:dyDescent="0.25">
      <c r="A398" s="183" t="s">
        <v>10459</v>
      </c>
      <c r="B398" s="184" t="s">
        <v>9413</v>
      </c>
      <c r="C398" s="184" t="s">
        <v>10460</v>
      </c>
      <c r="D398" s="183">
        <v>1079</v>
      </c>
      <c r="E398" s="183" t="s">
        <v>10459</v>
      </c>
      <c r="F398" s="183" t="str">
        <f t="shared" si="13"/>
        <v>100808</v>
      </c>
      <c r="G398" s="183" t="b">
        <f t="shared" si="12"/>
        <v>1</v>
      </c>
      <c r="H398" s="184" t="s">
        <v>10461</v>
      </c>
    </row>
    <row r="399" spans="1:8" s="183" customFormat="1" ht="13.8" x14ac:dyDescent="0.25">
      <c r="A399" s="183" t="s">
        <v>10462</v>
      </c>
      <c r="B399" s="184"/>
      <c r="C399" s="184" t="s">
        <v>10463</v>
      </c>
      <c r="D399" s="183">
        <v>1807</v>
      </c>
      <c r="E399" s="183" t="s">
        <v>10462</v>
      </c>
      <c r="F399" s="183" t="str">
        <f t="shared" si="13"/>
        <v>100809</v>
      </c>
      <c r="G399" s="183" t="b">
        <f t="shared" si="12"/>
        <v>1</v>
      </c>
      <c r="H399" s="184" t="s">
        <v>10464</v>
      </c>
    </row>
    <row r="400" spans="1:8" s="183" customFormat="1" ht="13.8" x14ac:dyDescent="0.25">
      <c r="A400" s="183" t="s">
        <v>10465</v>
      </c>
      <c r="B400" s="184" t="s">
        <v>9413</v>
      </c>
      <c r="C400" s="184" t="s">
        <v>10322</v>
      </c>
      <c r="D400" s="183">
        <v>1080</v>
      </c>
      <c r="E400" s="183" t="s">
        <v>10465</v>
      </c>
      <c r="F400" s="183" t="str">
        <f t="shared" si="13"/>
        <v>100810</v>
      </c>
      <c r="G400" s="183" t="b">
        <f t="shared" si="12"/>
        <v>1</v>
      </c>
      <c r="H400" s="184" t="s">
        <v>10466</v>
      </c>
    </row>
    <row r="401" spans="1:8" s="183" customFormat="1" ht="13.8" x14ac:dyDescent="0.25">
      <c r="A401" s="183" t="s">
        <v>10467</v>
      </c>
      <c r="B401" s="184"/>
      <c r="C401" s="184" t="s">
        <v>10468</v>
      </c>
      <c r="D401" s="183">
        <v>1808</v>
      </c>
      <c r="E401" s="183" t="s">
        <v>10467</v>
      </c>
      <c r="F401" s="183" t="str">
        <f t="shared" si="13"/>
        <v>100811</v>
      </c>
      <c r="G401" s="183" t="b">
        <f t="shared" si="12"/>
        <v>1</v>
      </c>
      <c r="H401" s="184" t="s">
        <v>10469</v>
      </c>
    </row>
    <row r="402" spans="1:8" s="183" customFormat="1" ht="13.8" x14ac:dyDescent="0.25">
      <c r="A402" s="183" t="s">
        <v>10470</v>
      </c>
      <c r="B402" s="184" t="s">
        <v>9413</v>
      </c>
      <c r="C402" s="184" t="s">
        <v>10328</v>
      </c>
      <c r="D402" s="183">
        <v>1081</v>
      </c>
      <c r="E402" s="183" t="s">
        <v>10470</v>
      </c>
      <c r="F402" s="183" t="str">
        <f t="shared" si="13"/>
        <v>100812</v>
      </c>
      <c r="G402" s="183" t="b">
        <f t="shared" si="12"/>
        <v>1</v>
      </c>
      <c r="H402" s="184" t="s">
        <v>10471</v>
      </c>
    </row>
    <row r="403" spans="1:8" s="183" customFormat="1" ht="13.8" x14ac:dyDescent="0.25">
      <c r="A403" s="183" t="s">
        <v>10472</v>
      </c>
      <c r="B403" s="184"/>
      <c r="C403" s="184" t="s">
        <v>10473</v>
      </c>
      <c r="D403" s="183">
        <v>1809</v>
      </c>
      <c r="E403" s="183" t="s">
        <v>10472</v>
      </c>
      <c r="F403" s="183" t="str">
        <f t="shared" si="13"/>
        <v>100813</v>
      </c>
      <c r="G403" s="183" t="b">
        <f t="shared" si="12"/>
        <v>1</v>
      </c>
      <c r="H403" s="184" t="s">
        <v>10474</v>
      </c>
    </row>
    <row r="404" spans="1:8" s="183" customFormat="1" ht="13.8" x14ac:dyDescent="0.25">
      <c r="A404" s="183" t="s">
        <v>10475</v>
      </c>
      <c r="B404" s="184"/>
      <c r="C404" s="184" t="s">
        <v>10307</v>
      </c>
      <c r="D404" s="183">
        <v>1810</v>
      </c>
      <c r="E404" s="183" t="s">
        <v>10475</v>
      </c>
      <c r="F404" s="183" t="str">
        <f t="shared" si="13"/>
        <v>100814</v>
      </c>
      <c r="G404" s="183" t="b">
        <f t="shared" si="12"/>
        <v>1</v>
      </c>
      <c r="H404" s="184" t="s">
        <v>10476</v>
      </c>
    </row>
    <row r="405" spans="1:8" s="183" customFormat="1" ht="13.8" x14ac:dyDescent="0.25">
      <c r="A405" s="183" t="s">
        <v>10477</v>
      </c>
      <c r="B405" s="184" t="s">
        <v>9413</v>
      </c>
      <c r="C405" s="184" t="s">
        <v>10334</v>
      </c>
      <c r="D405" s="183">
        <v>1082</v>
      </c>
      <c r="E405" s="183" t="s">
        <v>10477</v>
      </c>
      <c r="F405" s="183" t="str">
        <f t="shared" si="13"/>
        <v>100815</v>
      </c>
      <c r="G405" s="183" t="b">
        <f t="shared" si="12"/>
        <v>1</v>
      </c>
      <c r="H405" s="184" t="s">
        <v>10478</v>
      </c>
    </row>
    <row r="406" spans="1:8" s="183" customFormat="1" ht="13.8" x14ac:dyDescent="0.25">
      <c r="A406" s="183" t="s">
        <v>10479</v>
      </c>
      <c r="B406" s="184"/>
      <c r="C406" s="184" t="s">
        <v>10480</v>
      </c>
      <c r="D406" s="183">
        <v>1811</v>
      </c>
      <c r="E406" s="183" t="s">
        <v>10479</v>
      </c>
      <c r="F406" s="183" t="str">
        <f t="shared" si="13"/>
        <v>100816</v>
      </c>
      <c r="G406" s="183" t="b">
        <f t="shared" si="12"/>
        <v>1</v>
      </c>
      <c r="H406" s="184" t="s">
        <v>10481</v>
      </c>
    </row>
    <row r="407" spans="1:8" s="183" customFormat="1" ht="13.8" x14ac:dyDescent="0.25">
      <c r="A407" s="183" t="s">
        <v>10482</v>
      </c>
      <c r="B407" s="184" t="s">
        <v>9413</v>
      </c>
      <c r="C407" s="184" t="s">
        <v>10483</v>
      </c>
      <c r="D407" s="183">
        <v>1083</v>
      </c>
      <c r="E407" s="183" t="s">
        <v>10482</v>
      </c>
      <c r="F407" s="183" t="str">
        <f t="shared" si="13"/>
        <v>100817</v>
      </c>
      <c r="G407" s="183" t="b">
        <f t="shared" si="12"/>
        <v>1</v>
      </c>
      <c r="H407" s="184" t="s">
        <v>10484</v>
      </c>
    </row>
    <row r="408" spans="1:8" s="183" customFormat="1" ht="13.8" x14ac:dyDescent="0.25">
      <c r="A408" s="183" t="s">
        <v>10485</v>
      </c>
      <c r="B408" s="184"/>
      <c r="C408" s="184" t="s">
        <v>10486</v>
      </c>
      <c r="D408" s="183">
        <v>1812</v>
      </c>
      <c r="E408" s="183" t="s">
        <v>10485</v>
      </c>
      <c r="F408" s="183" t="str">
        <f t="shared" si="13"/>
        <v>100818</v>
      </c>
      <c r="G408" s="183" t="b">
        <f t="shared" si="12"/>
        <v>1</v>
      </c>
      <c r="H408" s="184" t="s">
        <v>10487</v>
      </c>
    </row>
    <row r="409" spans="1:8" s="183" customFormat="1" ht="13.8" x14ac:dyDescent="0.25">
      <c r="A409" s="183" t="s">
        <v>10488</v>
      </c>
      <c r="B409" s="184" t="s">
        <v>9413</v>
      </c>
      <c r="C409" s="184" t="s">
        <v>10290</v>
      </c>
      <c r="D409" s="183">
        <v>1084</v>
      </c>
      <c r="E409" s="183" t="s">
        <v>10488</v>
      </c>
      <c r="F409" s="183" t="str">
        <f t="shared" si="13"/>
        <v>100819</v>
      </c>
      <c r="G409" s="183" t="b">
        <f t="shared" si="12"/>
        <v>1</v>
      </c>
      <c r="H409" s="184" t="s">
        <v>10489</v>
      </c>
    </row>
    <row r="410" spans="1:8" s="183" customFormat="1" ht="13.8" x14ac:dyDescent="0.25">
      <c r="A410" s="183" t="s">
        <v>10490</v>
      </c>
      <c r="B410" s="184"/>
      <c r="C410" s="184" t="s">
        <v>10491</v>
      </c>
      <c r="D410" s="183">
        <v>1813</v>
      </c>
      <c r="E410" s="183" t="s">
        <v>10490</v>
      </c>
      <c r="F410" s="183" t="str">
        <f t="shared" si="13"/>
        <v>100820</v>
      </c>
      <c r="G410" s="183" t="b">
        <f t="shared" si="12"/>
        <v>1</v>
      </c>
      <c r="H410" s="184" t="s">
        <v>10492</v>
      </c>
    </row>
    <row r="411" spans="1:8" s="183" customFormat="1" ht="13.8" x14ac:dyDescent="0.25">
      <c r="A411" s="183" t="s">
        <v>10493</v>
      </c>
      <c r="B411" s="184"/>
      <c r="C411" s="184" t="s">
        <v>9435</v>
      </c>
      <c r="D411" s="183">
        <v>1814</v>
      </c>
      <c r="E411" s="183" t="s">
        <v>10493</v>
      </c>
      <c r="F411" s="183" t="str">
        <f t="shared" si="13"/>
        <v>100899</v>
      </c>
      <c r="G411" s="183" t="b">
        <f t="shared" si="12"/>
        <v>1</v>
      </c>
      <c r="H411" s="184" t="s">
        <v>10494</v>
      </c>
    </row>
    <row r="412" spans="1:8" s="183" customFormat="1" ht="13.8" x14ac:dyDescent="0.25">
      <c r="A412" s="183" t="s">
        <v>10495</v>
      </c>
      <c r="B412" s="184"/>
      <c r="C412" s="184" t="s">
        <v>10496</v>
      </c>
      <c r="D412" s="183">
        <v>1815</v>
      </c>
      <c r="E412" s="183" t="s">
        <v>10495</v>
      </c>
      <c r="F412" s="183" t="str">
        <f t="shared" si="13"/>
        <v>100903</v>
      </c>
      <c r="G412" s="183" t="b">
        <f t="shared" si="12"/>
        <v>1</v>
      </c>
      <c r="H412" s="184" t="s">
        <v>10497</v>
      </c>
    </row>
    <row r="413" spans="1:8" s="183" customFormat="1" ht="13.8" x14ac:dyDescent="0.25">
      <c r="A413" s="183" t="s">
        <v>10498</v>
      </c>
      <c r="B413" s="184" t="s">
        <v>9413</v>
      </c>
      <c r="C413" s="184" t="s">
        <v>10499</v>
      </c>
      <c r="D413" s="183">
        <v>1085</v>
      </c>
      <c r="E413" s="183" t="s">
        <v>10498</v>
      </c>
      <c r="F413" s="183" t="str">
        <f t="shared" si="13"/>
        <v>100905</v>
      </c>
      <c r="G413" s="183" t="b">
        <f t="shared" si="12"/>
        <v>1</v>
      </c>
      <c r="H413" s="184" t="s">
        <v>10500</v>
      </c>
    </row>
    <row r="414" spans="1:8" s="183" customFormat="1" ht="13.8" x14ac:dyDescent="0.25">
      <c r="A414" s="183" t="s">
        <v>10501</v>
      </c>
      <c r="B414" s="184"/>
      <c r="C414" s="184" t="s">
        <v>10502</v>
      </c>
      <c r="D414" s="183">
        <v>1816</v>
      </c>
      <c r="E414" s="183" t="s">
        <v>10501</v>
      </c>
      <c r="F414" s="183" t="str">
        <f t="shared" si="13"/>
        <v>100906</v>
      </c>
      <c r="G414" s="183" t="b">
        <f t="shared" si="12"/>
        <v>1</v>
      </c>
      <c r="H414" s="184" t="s">
        <v>10503</v>
      </c>
    </row>
    <row r="415" spans="1:8" s="183" customFormat="1" ht="13.8" x14ac:dyDescent="0.25">
      <c r="A415" s="183" t="s">
        <v>10504</v>
      </c>
      <c r="B415" s="184" t="s">
        <v>9413</v>
      </c>
      <c r="C415" s="184" t="s">
        <v>10505</v>
      </c>
      <c r="D415" s="183">
        <v>1086</v>
      </c>
      <c r="E415" s="183" t="s">
        <v>10504</v>
      </c>
      <c r="F415" s="183" t="str">
        <f t="shared" si="13"/>
        <v>100907</v>
      </c>
      <c r="G415" s="183" t="b">
        <f t="shared" si="12"/>
        <v>1</v>
      </c>
      <c r="H415" s="184" t="s">
        <v>10506</v>
      </c>
    </row>
    <row r="416" spans="1:8" s="183" customFormat="1" ht="13.8" x14ac:dyDescent="0.25">
      <c r="A416" s="183" t="s">
        <v>10507</v>
      </c>
      <c r="B416" s="184"/>
      <c r="C416" s="184" t="s">
        <v>10508</v>
      </c>
      <c r="D416" s="183">
        <v>1817</v>
      </c>
      <c r="E416" s="183" t="s">
        <v>10507</v>
      </c>
      <c r="F416" s="183" t="str">
        <f t="shared" si="13"/>
        <v>100908</v>
      </c>
      <c r="G416" s="183" t="b">
        <f t="shared" si="12"/>
        <v>1</v>
      </c>
      <c r="H416" s="184" t="s">
        <v>10509</v>
      </c>
    </row>
    <row r="417" spans="1:8" s="183" customFormat="1" ht="13.8" x14ac:dyDescent="0.25">
      <c r="A417" s="183" t="s">
        <v>10510</v>
      </c>
      <c r="B417" s="184" t="s">
        <v>9413</v>
      </c>
      <c r="C417" s="184" t="s">
        <v>10334</v>
      </c>
      <c r="D417" s="183">
        <v>1087</v>
      </c>
      <c r="E417" s="183" t="s">
        <v>10510</v>
      </c>
      <c r="F417" s="183" t="str">
        <f t="shared" si="13"/>
        <v>100909</v>
      </c>
      <c r="G417" s="183" t="b">
        <f t="shared" si="12"/>
        <v>1</v>
      </c>
      <c r="H417" s="184" t="s">
        <v>10511</v>
      </c>
    </row>
    <row r="418" spans="1:8" s="183" customFormat="1" ht="13.8" x14ac:dyDescent="0.25">
      <c r="A418" s="183" t="s">
        <v>10512</v>
      </c>
      <c r="B418" s="184"/>
      <c r="C418" s="184" t="s">
        <v>10513</v>
      </c>
      <c r="D418" s="183">
        <v>1818</v>
      </c>
      <c r="E418" s="183" t="s">
        <v>10512</v>
      </c>
      <c r="F418" s="183" t="str">
        <f t="shared" si="13"/>
        <v>100910</v>
      </c>
      <c r="G418" s="183" t="b">
        <f t="shared" si="12"/>
        <v>1</v>
      </c>
      <c r="H418" s="184" t="s">
        <v>10514</v>
      </c>
    </row>
    <row r="419" spans="1:8" s="183" customFormat="1" ht="13.8" x14ac:dyDescent="0.25">
      <c r="A419" s="183" t="s">
        <v>10515</v>
      </c>
      <c r="B419" s="184" t="s">
        <v>9413</v>
      </c>
      <c r="C419" s="184" t="s">
        <v>10516</v>
      </c>
      <c r="D419" s="183">
        <v>1088</v>
      </c>
      <c r="E419" s="183" t="s">
        <v>10515</v>
      </c>
      <c r="F419" s="183" t="str">
        <f t="shared" si="13"/>
        <v>100911</v>
      </c>
      <c r="G419" s="183" t="b">
        <f t="shared" si="12"/>
        <v>1</v>
      </c>
      <c r="H419" s="184" t="s">
        <v>10517</v>
      </c>
    </row>
    <row r="420" spans="1:8" s="183" customFormat="1" ht="13.8" x14ac:dyDescent="0.25">
      <c r="A420" s="183" t="s">
        <v>10518</v>
      </c>
      <c r="B420" s="184"/>
      <c r="C420" s="184" t="s">
        <v>10519</v>
      </c>
      <c r="D420" s="183">
        <v>1819</v>
      </c>
      <c r="E420" s="183" t="s">
        <v>10518</v>
      </c>
      <c r="F420" s="183" t="str">
        <f t="shared" si="13"/>
        <v>100912</v>
      </c>
      <c r="G420" s="183" t="b">
        <f t="shared" si="12"/>
        <v>1</v>
      </c>
      <c r="H420" s="184" t="s">
        <v>10520</v>
      </c>
    </row>
    <row r="421" spans="1:8" s="183" customFormat="1" ht="13.8" x14ac:dyDescent="0.25">
      <c r="A421" s="183" t="s">
        <v>10521</v>
      </c>
      <c r="B421" s="184" t="s">
        <v>9413</v>
      </c>
      <c r="C421" s="184" t="s">
        <v>10522</v>
      </c>
      <c r="D421" s="183">
        <v>1089</v>
      </c>
      <c r="E421" s="183" t="s">
        <v>10521</v>
      </c>
      <c r="F421" s="183" t="str">
        <f t="shared" si="13"/>
        <v>100913</v>
      </c>
      <c r="G421" s="183" t="b">
        <f t="shared" si="12"/>
        <v>1</v>
      </c>
      <c r="H421" s="184" t="s">
        <v>10523</v>
      </c>
    </row>
    <row r="422" spans="1:8" s="183" customFormat="1" ht="13.8" x14ac:dyDescent="0.25">
      <c r="A422" s="183" t="s">
        <v>10524</v>
      </c>
      <c r="B422" s="184"/>
      <c r="C422" s="184" t="s">
        <v>10525</v>
      </c>
      <c r="D422" s="183">
        <v>1820</v>
      </c>
      <c r="E422" s="183" t="s">
        <v>10524</v>
      </c>
      <c r="F422" s="183" t="str">
        <f t="shared" si="13"/>
        <v>100914</v>
      </c>
      <c r="G422" s="183" t="b">
        <f t="shared" si="12"/>
        <v>1</v>
      </c>
      <c r="H422" s="184" t="s">
        <v>10526</v>
      </c>
    </row>
    <row r="423" spans="1:8" s="183" customFormat="1" ht="13.8" x14ac:dyDescent="0.25">
      <c r="A423" s="183" t="s">
        <v>10527</v>
      </c>
      <c r="B423" s="184" t="s">
        <v>9413</v>
      </c>
      <c r="C423" s="184" t="s">
        <v>10528</v>
      </c>
      <c r="D423" s="183">
        <v>1090</v>
      </c>
      <c r="E423" s="183" t="s">
        <v>10527</v>
      </c>
      <c r="F423" s="183" t="str">
        <f t="shared" si="13"/>
        <v>100915</v>
      </c>
      <c r="G423" s="183" t="b">
        <f t="shared" si="12"/>
        <v>1</v>
      </c>
      <c r="H423" s="184" t="s">
        <v>10529</v>
      </c>
    </row>
    <row r="424" spans="1:8" s="183" customFormat="1" ht="13.8" x14ac:dyDescent="0.25">
      <c r="A424" s="183" t="s">
        <v>10530</v>
      </c>
      <c r="B424" s="184"/>
      <c r="C424" s="184" t="s">
        <v>10531</v>
      </c>
      <c r="D424" s="183">
        <v>1821</v>
      </c>
      <c r="E424" s="183" t="s">
        <v>10530</v>
      </c>
      <c r="F424" s="183" t="str">
        <f t="shared" si="13"/>
        <v>100916</v>
      </c>
      <c r="G424" s="183" t="b">
        <f t="shared" si="12"/>
        <v>1</v>
      </c>
      <c r="H424" s="184" t="s">
        <v>10532</v>
      </c>
    </row>
    <row r="425" spans="1:8" s="183" customFormat="1" ht="13.8" x14ac:dyDescent="0.25">
      <c r="A425" s="183" t="s">
        <v>10533</v>
      </c>
      <c r="B425" s="184"/>
      <c r="C425" s="184" t="s">
        <v>9435</v>
      </c>
      <c r="D425" s="183">
        <v>1822</v>
      </c>
      <c r="E425" s="183" t="s">
        <v>10533</v>
      </c>
      <c r="F425" s="183" t="str">
        <f t="shared" si="13"/>
        <v>100999</v>
      </c>
      <c r="G425" s="183" t="b">
        <f t="shared" si="12"/>
        <v>1</v>
      </c>
      <c r="H425" s="184" t="s">
        <v>10534</v>
      </c>
    </row>
    <row r="426" spans="1:8" s="183" customFormat="1" ht="13.8" x14ac:dyDescent="0.25">
      <c r="A426" s="183" t="s">
        <v>10535</v>
      </c>
      <c r="B426" s="184"/>
      <c r="C426" s="184" t="s">
        <v>10496</v>
      </c>
      <c r="D426" s="183">
        <v>1823</v>
      </c>
      <c r="E426" s="183" t="s">
        <v>10535</v>
      </c>
      <c r="F426" s="183" t="str">
        <f t="shared" si="13"/>
        <v>101003</v>
      </c>
      <c r="G426" s="183" t="b">
        <f t="shared" si="12"/>
        <v>1</v>
      </c>
      <c r="H426" s="184" t="s">
        <v>10536</v>
      </c>
    </row>
    <row r="427" spans="1:8" s="183" customFormat="1" ht="13.8" x14ac:dyDescent="0.25">
      <c r="A427" s="183" t="s">
        <v>10537</v>
      </c>
      <c r="B427" s="184" t="s">
        <v>9413</v>
      </c>
      <c r="C427" s="184" t="s">
        <v>10499</v>
      </c>
      <c r="D427" s="183">
        <v>1091</v>
      </c>
      <c r="E427" s="183" t="s">
        <v>10537</v>
      </c>
      <c r="F427" s="183" t="str">
        <f t="shared" si="13"/>
        <v>101005</v>
      </c>
      <c r="G427" s="183" t="b">
        <f t="shared" si="12"/>
        <v>1</v>
      </c>
      <c r="H427" s="184" t="s">
        <v>10538</v>
      </c>
    </row>
    <row r="428" spans="1:8" s="183" customFormat="1" ht="13.8" x14ac:dyDescent="0.25">
      <c r="A428" s="183" t="s">
        <v>10539</v>
      </c>
      <c r="B428" s="184"/>
      <c r="C428" s="184" t="s">
        <v>10540</v>
      </c>
      <c r="D428" s="183">
        <v>1824</v>
      </c>
      <c r="E428" s="183" t="s">
        <v>10539</v>
      </c>
      <c r="F428" s="183" t="str">
        <f t="shared" si="13"/>
        <v>101006</v>
      </c>
      <c r="G428" s="183" t="b">
        <f t="shared" si="12"/>
        <v>1</v>
      </c>
      <c r="H428" s="184" t="s">
        <v>10541</v>
      </c>
    </row>
    <row r="429" spans="1:8" s="183" customFormat="1" ht="13.8" x14ac:dyDescent="0.25">
      <c r="A429" s="183" t="s">
        <v>10542</v>
      </c>
      <c r="B429" s="184" t="s">
        <v>9413</v>
      </c>
      <c r="C429" s="184" t="s">
        <v>10505</v>
      </c>
      <c r="D429" s="183">
        <v>1092</v>
      </c>
      <c r="E429" s="183" t="s">
        <v>10542</v>
      </c>
      <c r="F429" s="183" t="str">
        <f t="shared" si="13"/>
        <v>101007</v>
      </c>
      <c r="G429" s="183" t="b">
        <f t="shared" si="12"/>
        <v>1</v>
      </c>
      <c r="H429" s="184" t="s">
        <v>10543</v>
      </c>
    </row>
    <row r="430" spans="1:8" s="183" customFormat="1" ht="13.8" x14ac:dyDescent="0.25">
      <c r="A430" s="183" t="s">
        <v>10544</v>
      </c>
      <c r="B430" s="184"/>
      <c r="C430" s="184" t="s">
        <v>10545</v>
      </c>
      <c r="D430" s="183">
        <v>1825</v>
      </c>
      <c r="E430" s="183" t="s">
        <v>10544</v>
      </c>
      <c r="F430" s="183" t="str">
        <f t="shared" si="13"/>
        <v>101008</v>
      </c>
      <c r="G430" s="183" t="b">
        <f t="shared" si="12"/>
        <v>1</v>
      </c>
      <c r="H430" s="184" t="s">
        <v>10546</v>
      </c>
    </row>
    <row r="431" spans="1:8" s="183" customFormat="1" ht="13.8" x14ac:dyDescent="0.25">
      <c r="A431" s="183" t="s">
        <v>10547</v>
      </c>
      <c r="B431" s="184" t="s">
        <v>9413</v>
      </c>
      <c r="C431" s="184" t="s">
        <v>10334</v>
      </c>
      <c r="D431" s="183">
        <v>1093</v>
      </c>
      <c r="E431" s="183" t="s">
        <v>10547</v>
      </c>
      <c r="F431" s="183" t="str">
        <f t="shared" si="13"/>
        <v>101009</v>
      </c>
      <c r="G431" s="183" t="b">
        <f t="shared" si="12"/>
        <v>1</v>
      </c>
      <c r="H431" s="184" t="s">
        <v>10548</v>
      </c>
    </row>
    <row r="432" spans="1:8" s="183" customFormat="1" ht="13.8" x14ac:dyDescent="0.25">
      <c r="A432" s="183" t="s">
        <v>10549</v>
      </c>
      <c r="B432" s="184"/>
      <c r="C432" s="184" t="s">
        <v>10550</v>
      </c>
      <c r="D432" s="183">
        <v>1826</v>
      </c>
      <c r="E432" s="183" t="s">
        <v>10549</v>
      </c>
      <c r="F432" s="183" t="str">
        <f t="shared" si="13"/>
        <v>101010</v>
      </c>
      <c r="G432" s="183" t="b">
        <f t="shared" si="12"/>
        <v>1</v>
      </c>
      <c r="H432" s="184" t="s">
        <v>10551</v>
      </c>
    </row>
    <row r="433" spans="1:8" s="183" customFormat="1" ht="13.8" x14ac:dyDescent="0.25">
      <c r="A433" s="183" t="s">
        <v>10552</v>
      </c>
      <c r="B433" s="184" t="s">
        <v>9413</v>
      </c>
      <c r="C433" s="184" t="s">
        <v>10516</v>
      </c>
      <c r="D433" s="183">
        <v>1094</v>
      </c>
      <c r="E433" s="183" t="s">
        <v>10552</v>
      </c>
      <c r="F433" s="183" t="str">
        <f t="shared" si="13"/>
        <v>101011</v>
      </c>
      <c r="G433" s="183" t="b">
        <f t="shared" si="12"/>
        <v>1</v>
      </c>
      <c r="H433" s="184" t="s">
        <v>10553</v>
      </c>
    </row>
    <row r="434" spans="1:8" s="183" customFormat="1" ht="13.8" x14ac:dyDescent="0.25">
      <c r="A434" s="183" t="s">
        <v>10554</v>
      </c>
      <c r="B434" s="184"/>
      <c r="C434" s="184" t="s">
        <v>10555</v>
      </c>
      <c r="D434" s="183">
        <v>1827</v>
      </c>
      <c r="E434" s="183" t="s">
        <v>10554</v>
      </c>
      <c r="F434" s="183" t="str">
        <f t="shared" si="13"/>
        <v>101012</v>
      </c>
      <c r="G434" s="183" t="b">
        <f t="shared" si="12"/>
        <v>1</v>
      </c>
      <c r="H434" s="184" t="s">
        <v>10556</v>
      </c>
    </row>
    <row r="435" spans="1:8" s="183" customFormat="1" ht="13.8" x14ac:dyDescent="0.25">
      <c r="A435" s="183" t="s">
        <v>10557</v>
      </c>
      <c r="B435" s="184" t="s">
        <v>9413</v>
      </c>
      <c r="C435" s="184" t="s">
        <v>10522</v>
      </c>
      <c r="D435" s="183">
        <v>1095</v>
      </c>
      <c r="E435" s="183" t="s">
        <v>10557</v>
      </c>
      <c r="F435" s="183" t="str">
        <f t="shared" si="13"/>
        <v>101013</v>
      </c>
      <c r="G435" s="183" t="b">
        <f t="shared" si="12"/>
        <v>1</v>
      </c>
      <c r="H435" s="184" t="s">
        <v>10558</v>
      </c>
    </row>
    <row r="436" spans="1:8" s="183" customFormat="1" ht="13.8" x14ac:dyDescent="0.25">
      <c r="A436" s="183" t="s">
        <v>10559</v>
      </c>
      <c r="B436" s="184"/>
      <c r="C436" s="184" t="s">
        <v>10560</v>
      </c>
      <c r="D436" s="183">
        <v>1828</v>
      </c>
      <c r="E436" s="183" t="s">
        <v>10559</v>
      </c>
      <c r="F436" s="183" t="str">
        <f t="shared" si="13"/>
        <v>101014</v>
      </c>
      <c r="G436" s="183" t="b">
        <f t="shared" si="12"/>
        <v>1</v>
      </c>
      <c r="H436" s="184" t="s">
        <v>10561</v>
      </c>
    </row>
    <row r="437" spans="1:8" s="183" customFormat="1" ht="13.8" x14ac:dyDescent="0.25">
      <c r="A437" s="183" t="s">
        <v>10562</v>
      </c>
      <c r="B437" s="184" t="s">
        <v>9413</v>
      </c>
      <c r="C437" s="184" t="s">
        <v>10528</v>
      </c>
      <c r="D437" s="183">
        <v>1096</v>
      </c>
      <c r="E437" s="183" t="s">
        <v>10562</v>
      </c>
      <c r="F437" s="183" t="str">
        <f t="shared" si="13"/>
        <v>101015</v>
      </c>
      <c r="G437" s="183" t="b">
        <f t="shared" si="12"/>
        <v>1</v>
      </c>
      <c r="H437" s="184" t="s">
        <v>10563</v>
      </c>
    </row>
    <row r="438" spans="1:8" s="183" customFormat="1" ht="13.8" x14ac:dyDescent="0.25">
      <c r="A438" s="183" t="s">
        <v>10564</v>
      </c>
      <c r="B438" s="184"/>
      <c r="C438" s="184" t="s">
        <v>10565</v>
      </c>
      <c r="D438" s="183">
        <v>1379</v>
      </c>
      <c r="E438" s="183" t="s">
        <v>10564</v>
      </c>
      <c r="F438" s="183" t="str">
        <f t="shared" si="13"/>
        <v>101016</v>
      </c>
      <c r="G438" s="183" t="b">
        <f t="shared" si="12"/>
        <v>1</v>
      </c>
      <c r="H438" s="184" t="s">
        <v>10566</v>
      </c>
    </row>
    <row r="439" spans="1:8" s="183" customFormat="1" ht="13.8" x14ac:dyDescent="0.25">
      <c r="A439" s="183" t="s">
        <v>10567</v>
      </c>
      <c r="B439" s="184"/>
      <c r="C439" s="184" t="s">
        <v>9435</v>
      </c>
      <c r="D439" s="183">
        <v>1380</v>
      </c>
      <c r="E439" s="183" t="s">
        <v>10567</v>
      </c>
      <c r="F439" s="183" t="str">
        <f t="shared" si="13"/>
        <v>101099</v>
      </c>
      <c r="G439" s="183" t="b">
        <f t="shared" si="12"/>
        <v>1</v>
      </c>
      <c r="H439" s="184" t="s">
        <v>10568</v>
      </c>
    </row>
    <row r="440" spans="1:8" s="183" customFormat="1" ht="13.8" x14ac:dyDescent="0.25">
      <c r="A440" s="183" t="s">
        <v>10569</v>
      </c>
      <c r="B440" s="184"/>
      <c r="C440" s="184" t="s">
        <v>10570</v>
      </c>
      <c r="D440" s="183">
        <v>1381</v>
      </c>
      <c r="E440" s="183" t="s">
        <v>10569</v>
      </c>
      <c r="F440" s="183" t="str">
        <f t="shared" si="13"/>
        <v>101103</v>
      </c>
      <c r="G440" s="183" t="b">
        <f t="shared" si="12"/>
        <v>1</v>
      </c>
      <c r="H440" s="184" t="s">
        <v>10571</v>
      </c>
    </row>
    <row r="441" spans="1:8" s="183" customFormat="1" ht="13.8" x14ac:dyDescent="0.25">
      <c r="A441" s="183" t="s">
        <v>10572</v>
      </c>
      <c r="B441" s="184"/>
      <c r="C441" s="184" t="s">
        <v>10457</v>
      </c>
      <c r="D441" s="183">
        <v>1382</v>
      </c>
      <c r="E441" s="183" t="s">
        <v>10572</v>
      </c>
      <c r="F441" s="183" t="str">
        <f t="shared" si="13"/>
        <v>101105</v>
      </c>
      <c r="G441" s="183" t="b">
        <f t="shared" si="12"/>
        <v>1</v>
      </c>
      <c r="H441" s="184" t="s">
        <v>10573</v>
      </c>
    </row>
    <row r="442" spans="1:8" s="183" customFormat="1" ht="13.8" x14ac:dyDescent="0.25">
      <c r="A442" s="183" t="s">
        <v>10574</v>
      </c>
      <c r="B442" s="184" t="s">
        <v>9413</v>
      </c>
      <c r="C442" s="184" t="s">
        <v>10575</v>
      </c>
      <c r="D442" s="183">
        <v>1097</v>
      </c>
      <c r="E442" s="183" t="s">
        <v>10574</v>
      </c>
      <c r="F442" s="183" t="str">
        <f t="shared" si="13"/>
        <v>101109</v>
      </c>
      <c r="G442" s="183" t="b">
        <f t="shared" si="12"/>
        <v>1</v>
      </c>
      <c r="H442" s="184" t="s">
        <v>10576</v>
      </c>
    </row>
    <row r="443" spans="1:8" s="183" customFormat="1" ht="13.8" x14ac:dyDescent="0.25">
      <c r="A443" s="183" t="s">
        <v>10577</v>
      </c>
      <c r="B443" s="184"/>
      <c r="C443" s="184" t="s">
        <v>10578</v>
      </c>
      <c r="D443" s="183">
        <v>1383</v>
      </c>
      <c r="E443" s="183" t="s">
        <v>10577</v>
      </c>
      <c r="F443" s="183" t="str">
        <f t="shared" si="13"/>
        <v>101110</v>
      </c>
      <c r="G443" s="183" t="b">
        <f t="shared" si="12"/>
        <v>1</v>
      </c>
      <c r="H443" s="184" t="s">
        <v>10579</v>
      </c>
    </row>
    <row r="444" spans="1:8" s="183" customFormat="1" ht="13.8" x14ac:dyDescent="0.25">
      <c r="A444" s="183" t="s">
        <v>10580</v>
      </c>
      <c r="B444" s="184" t="s">
        <v>9413</v>
      </c>
      <c r="C444" s="184" t="s">
        <v>10581</v>
      </c>
      <c r="D444" s="183">
        <v>1098</v>
      </c>
      <c r="E444" s="183" t="s">
        <v>10580</v>
      </c>
      <c r="F444" s="183" t="str">
        <f t="shared" si="13"/>
        <v>101111</v>
      </c>
      <c r="G444" s="183" t="b">
        <f t="shared" si="12"/>
        <v>1</v>
      </c>
      <c r="H444" s="184" t="s">
        <v>10582</v>
      </c>
    </row>
    <row r="445" spans="1:8" s="183" customFormat="1" ht="13.8" x14ac:dyDescent="0.25">
      <c r="A445" s="183" t="s">
        <v>10583</v>
      </c>
      <c r="B445" s="184"/>
      <c r="C445" s="184" t="s">
        <v>10584</v>
      </c>
      <c r="D445" s="183">
        <v>1384</v>
      </c>
      <c r="E445" s="183" t="s">
        <v>10583</v>
      </c>
      <c r="F445" s="183" t="str">
        <f t="shared" si="13"/>
        <v>101112</v>
      </c>
      <c r="G445" s="183" t="b">
        <f t="shared" si="12"/>
        <v>1</v>
      </c>
      <c r="H445" s="184" t="s">
        <v>10585</v>
      </c>
    </row>
    <row r="446" spans="1:8" s="183" customFormat="1" ht="13.8" x14ac:dyDescent="0.25">
      <c r="A446" s="183" t="s">
        <v>10586</v>
      </c>
      <c r="B446" s="184" t="s">
        <v>9413</v>
      </c>
      <c r="C446" s="184" t="s">
        <v>10587</v>
      </c>
      <c r="D446" s="183">
        <v>1099</v>
      </c>
      <c r="E446" s="183" t="s">
        <v>10586</v>
      </c>
      <c r="F446" s="183" t="str">
        <f t="shared" si="13"/>
        <v>101113</v>
      </c>
      <c r="G446" s="183" t="b">
        <f t="shared" si="12"/>
        <v>1</v>
      </c>
      <c r="H446" s="184" t="s">
        <v>10588</v>
      </c>
    </row>
    <row r="447" spans="1:8" s="183" customFormat="1" ht="13.8" x14ac:dyDescent="0.25">
      <c r="A447" s="183" t="s">
        <v>10589</v>
      </c>
      <c r="B447" s="184"/>
      <c r="C447" s="184" t="s">
        <v>10590</v>
      </c>
      <c r="D447" s="183">
        <v>1385</v>
      </c>
      <c r="E447" s="183" t="s">
        <v>10589</v>
      </c>
      <c r="F447" s="183" t="str">
        <f t="shared" si="13"/>
        <v>101114</v>
      </c>
      <c r="G447" s="183" t="b">
        <f t="shared" si="12"/>
        <v>1</v>
      </c>
      <c r="H447" s="184" t="s">
        <v>10591</v>
      </c>
    </row>
    <row r="448" spans="1:8" s="183" customFormat="1" ht="13.8" x14ac:dyDescent="0.25">
      <c r="A448" s="183" t="s">
        <v>10592</v>
      </c>
      <c r="B448" s="184" t="s">
        <v>9413</v>
      </c>
      <c r="C448" s="184" t="s">
        <v>10593</v>
      </c>
      <c r="D448" s="183">
        <v>1100</v>
      </c>
      <c r="E448" s="183" t="s">
        <v>10592</v>
      </c>
      <c r="F448" s="183" t="str">
        <f t="shared" si="13"/>
        <v>101115</v>
      </c>
      <c r="G448" s="183" t="b">
        <f t="shared" si="12"/>
        <v>1</v>
      </c>
      <c r="H448" s="184" t="s">
        <v>10594</v>
      </c>
    </row>
    <row r="449" spans="1:8" s="183" customFormat="1" ht="13.8" x14ac:dyDescent="0.25">
      <c r="A449" s="183" t="s">
        <v>10595</v>
      </c>
      <c r="B449" s="184"/>
      <c r="C449" s="184" t="s">
        <v>10596</v>
      </c>
      <c r="D449" s="183">
        <v>1386</v>
      </c>
      <c r="E449" s="183" t="s">
        <v>10595</v>
      </c>
      <c r="F449" s="183" t="str">
        <f t="shared" si="13"/>
        <v>101116</v>
      </c>
      <c r="G449" s="183" t="b">
        <f t="shared" si="12"/>
        <v>1</v>
      </c>
      <c r="H449" s="184" t="s">
        <v>10597</v>
      </c>
    </row>
    <row r="450" spans="1:8" s="183" customFormat="1" ht="13.8" x14ac:dyDescent="0.25">
      <c r="A450" s="183" t="s">
        <v>10598</v>
      </c>
      <c r="B450" s="184" t="s">
        <v>9413</v>
      </c>
      <c r="C450" s="184" t="s">
        <v>10483</v>
      </c>
      <c r="D450" s="183">
        <v>1101</v>
      </c>
      <c r="E450" s="183" t="s">
        <v>10598</v>
      </c>
      <c r="F450" s="183" t="str">
        <f t="shared" si="13"/>
        <v>101117</v>
      </c>
      <c r="G450" s="183" t="b">
        <f t="shared" ref="G450:G513" si="14">EXACT(H450,F450)</f>
        <v>1</v>
      </c>
      <c r="H450" s="184" t="s">
        <v>10599</v>
      </c>
    </row>
    <row r="451" spans="1:8" s="183" customFormat="1" ht="13.8" x14ac:dyDescent="0.25">
      <c r="A451" s="183" t="s">
        <v>10600</v>
      </c>
      <c r="B451" s="184"/>
      <c r="C451" s="184" t="s">
        <v>10601</v>
      </c>
      <c r="D451" s="183">
        <v>1387</v>
      </c>
      <c r="E451" s="183" t="s">
        <v>10600</v>
      </c>
      <c r="F451" s="183" t="str">
        <f t="shared" ref="F451:F514" si="15">MID(E451,1,2)&amp;MID(E451,4,2)&amp;MID(E451,7,2)</f>
        <v>101118</v>
      </c>
      <c r="G451" s="183" t="b">
        <f t="shared" si="14"/>
        <v>1</v>
      </c>
      <c r="H451" s="184" t="s">
        <v>10602</v>
      </c>
    </row>
    <row r="452" spans="1:8" s="183" customFormat="1" ht="13.8" x14ac:dyDescent="0.25">
      <c r="A452" s="183" t="s">
        <v>10603</v>
      </c>
      <c r="B452" s="184" t="s">
        <v>9413</v>
      </c>
      <c r="C452" s="184" t="s">
        <v>10604</v>
      </c>
      <c r="D452" s="183">
        <v>1102</v>
      </c>
      <c r="E452" s="183" t="s">
        <v>10603</v>
      </c>
      <c r="F452" s="183" t="str">
        <f t="shared" si="15"/>
        <v>101119</v>
      </c>
      <c r="G452" s="183" t="b">
        <f t="shared" si="14"/>
        <v>1</v>
      </c>
      <c r="H452" s="184" t="s">
        <v>10605</v>
      </c>
    </row>
    <row r="453" spans="1:8" s="183" customFormat="1" ht="13.8" x14ac:dyDescent="0.25">
      <c r="A453" s="183" t="s">
        <v>10606</v>
      </c>
      <c r="B453" s="184"/>
      <c r="C453" s="184" t="s">
        <v>10607</v>
      </c>
      <c r="D453" s="183">
        <v>1388</v>
      </c>
      <c r="E453" s="183" t="s">
        <v>10606</v>
      </c>
      <c r="F453" s="183" t="str">
        <f t="shared" si="15"/>
        <v>101120</v>
      </c>
      <c r="G453" s="183" t="b">
        <f t="shared" si="14"/>
        <v>1</v>
      </c>
      <c r="H453" s="184" t="s">
        <v>10608</v>
      </c>
    </row>
    <row r="454" spans="1:8" s="183" customFormat="1" ht="13.8" x14ac:dyDescent="0.25">
      <c r="A454" s="183" t="s">
        <v>10609</v>
      </c>
      <c r="B454" s="184"/>
      <c r="C454" s="184" t="s">
        <v>9435</v>
      </c>
      <c r="D454" s="183">
        <v>1389</v>
      </c>
      <c r="E454" s="183" t="s">
        <v>10609</v>
      </c>
      <c r="F454" s="183" t="str">
        <f t="shared" si="15"/>
        <v>101199</v>
      </c>
      <c r="G454" s="183" t="b">
        <f t="shared" si="14"/>
        <v>1</v>
      </c>
      <c r="H454" s="184" t="s">
        <v>10610</v>
      </c>
    </row>
    <row r="455" spans="1:8" s="183" customFormat="1" ht="13.8" x14ac:dyDescent="0.25">
      <c r="A455" s="183" t="s">
        <v>10611</v>
      </c>
      <c r="B455" s="184"/>
      <c r="C455" s="184" t="s">
        <v>10612</v>
      </c>
      <c r="D455" s="183">
        <v>1390</v>
      </c>
      <c r="E455" s="183" t="s">
        <v>10611</v>
      </c>
      <c r="F455" s="183" t="str">
        <f t="shared" si="15"/>
        <v>101201</v>
      </c>
      <c r="G455" s="183" t="b">
        <f t="shared" si="14"/>
        <v>1</v>
      </c>
      <c r="H455" s="184" t="s">
        <v>10613</v>
      </c>
    </row>
    <row r="456" spans="1:8" s="183" customFormat="1" ht="13.8" x14ac:dyDescent="0.25">
      <c r="A456" s="183" t="s">
        <v>10614</v>
      </c>
      <c r="B456" s="184"/>
      <c r="C456" s="184" t="s">
        <v>10457</v>
      </c>
      <c r="D456" s="183">
        <v>1391</v>
      </c>
      <c r="E456" s="183" t="s">
        <v>10614</v>
      </c>
      <c r="F456" s="183" t="str">
        <f t="shared" si="15"/>
        <v>101203</v>
      </c>
      <c r="G456" s="183" t="b">
        <f t="shared" si="14"/>
        <v>1</v>
      </c>
      <c r="H456" s="184" t="s">
        <v>10615</v>
      </c>
    </row>
    <row r="457" spans="1:8" s="183" customFormat="1" ht="13.8" x14ac:dyDescent="0.25">
      <c r="A457" s="183" t="s">
        <v>10616</v>
      </c>
      <c r="B457" s="184"/>
      <c r="C457" s="184" t="s">
        <v>10389</v>
      </c>
      <c r="D457" s="183">
        <v>1392</v>
      </c>
      <c r="E457" s="183" t="s">
        <v>10616</v>
      </c>
      <c r="F457" s="183" t="str">
        <f t="shared" si="15"/>
        <v>101205</v>
      </c>
      <c r="G457" s="183" t="b">
        <f t="shared" si="14"/>
        <v>1</v>
      </c>
      <c r="H457" s="184" t="s">
        <v>10617</v>
      </c>
    </row>
    <row r="458" spans="1:8" s="183" customFormat="1" ht="13.8" x14ac:dyDescent="0.25">
      <c r="A458" s="183" t="s">
        <v>10618</v>
      </c>
      <c r="B458" s="184"/>
      <c r="C458" s="184" t="s">
        <v>10619</v>
      </c>
      <c r="D458" s="183">
        <v>1393</v>
      </c>
      <c r="E458" s="183" t="s">
        <v>10618</v>
      </c>
      <c r="F458" s="183" t="str">
        <f t="shared" si="15"/>
        <v>101206</v>
      </c>
      <c r="G458" s="183" t="b">
        <f t="shared" si="14"/>
        <v>1</v>
      </c>
      <c r="H458" s="184" t="s">
        <v>10620</v>
      </c>
    </row>
    <row r="459" spans="1:8" s="183" customFormat="1" ht="13.8" x14ac:dyDescent="0.25">
      <c r="A459" s="183" t="s">
        <v>10621</v>
      </c>
      <c r="B459" s="184"/>
      <c r="C459" s="184" t="s">
        <v>10622</v>
      </c>
      <c r="D459" s="183">
        <v>1394</v>
      </c>
      <c r="E459" s="183" t="s">
        <v>10621</v>
      </c>
      <c r="F459" s="183" t="str">
        <f t="shared" si="15"/>
        <v>101208</v>
      </c>
      <c r="G459" s="183" t="b">
        <f t="shared" si="14"/>
        <v>1</v>
      </c>
      <c r="H459" s="184" t="s">
        <v>10623</v>
      </c>
    </row>
    <row r="460" spans="1:8" s="183" customFormat="1" ht="13.8" x14ac:dyDescent="0.25">
      <c r="A460" s="183" t="s">
        <v>10624</v>
      </c>
      <c r="B460" s="184" t="s">
        <v>9413</v>
      </c>
      <c r="C460" s="184" t="s">
        <v>10346</v>
      </c>
      <c r="D460" s="183">
        <v>1103</v>
      </c>
      <c r="E460" s="183" t="s">
        <v>10624</v>
      </c>
      <c r="F460" s="183" t="str">
        <f t="shared" si="15"/>
        <v>101209</v>
      </c>
      <c r="G460" s="183" t="b">
        <f t="shared" si="14"/>
        <v>1</v>
      </c>
      <c r="H460" s="184" t="s">
        <v>10625</v>
      </c>
    </row>
    <row r="461" spans="1:8" s="183" customFormat="1" ht="13.8" x14ac:dyDescent="0.25">
      <c r="A461" s="183" t="s">
        <v>10626</v>
      </c>
      <c r="B461" s="184"/>
      <c r="C461" s="184" t="s">
        <v>10627</v>
      </c>
      <c r="D461" s="183">
        <v>1395</v>
      </c>
      <c r="E461" s="183" t="s">
        <v>10626</v>
      </c>
      <c r="F461" s="183" t="str">
        <f t="shared" si="15"/>
        <v>101210</v>
      </c>
      <c r="G461" s="183" t="b">
        <f t="shared" si="14"/>
        <v>1</v>
      </c>
      <c r="H461" s="184" t="s">
        <v>10628</v>
      </c>
    </row>
    <row r="462" spans="1:8" s="183" customFormat="1" ht="13.8" x14ac:dyDescent="0.25">
      <c r="A462" s="183" t="s">
        <v>10629</v>
      </c>
      <c r="B462" s="184" t="s">
        <v>9413</v>
      </c>
      <c r="C462" s="184" t="s">
        <v>10630</v>
      </c>
      <c r="D462" s="183">
        <v>1241</v>
      </c>
      <c r="E462" s="183" t="s">
        <v>10629</v>
      </c>
      <c r="F462" s="183" t="str">
        <f t="shared" si="15"/>
        <v>101211</v>
      </c>
      <c r="G462" s="183" t="b">
        <f t="shared" si="14"/>
        <v>1</v>
      </c>
      <c r="H462" s="184" t="s">
        <v>10631</v>
      </c>
    </row>
    <row r="463" spans="1:8" s="183" customFormat="1" ht="13.8" x14ac:dyDescent="0.25">
      <c r="A463" s="183" t="s">
        <v>10632</v>
      </c>
      <c r="B463" s="184"/>
      <c r="C463" s="184" t="s">
        <v>10633</v>
      </c>
      <c r="D463" s="183">
        <v>1396</v>
      </c>
      <c r="E463" s="183" t="s">
        <v>10632</v>
      </c>
      <c r="F463" s="183" t="str">
        <f t="shared" si="15"/>
        <v>101212</v>
      </c>
      <c r="G463" s="183" t="b">
        <f t="shared" si="14"/>
        <v>1</v>
      </c>
      <c r="H463" s="184" t="s">
        <v>10634</v>
      </c>
    </row>
    <row r="464" spans="1:8" s="183" customFormat="1" ht="13.8" x14ac:dyDescent="0.25">
      <c r="A464" s="183" t="s">
        <v>10635</v>
      </c>
      <c r="B464" s="184"/>
      <c r="C464" s="184" t="s">
        <v>9514</v>
      </c>
      <c r="D464" s="183">
        <v>1397</v>
      </c>
      <c r="E464" s="183" t="s">
        <v>10635</v>
      </c>
      <c r="F464" s="183" t="str">
        <f t="shared" si="15"/>
        <v>101213</v>
      </c>
      <c r="G464" s="183" t="b">
        <f t="shared" si="14"/>
        <v>1</v>
      </c>
      <c r="H464" s="184" t="s">
        <v>10636</v>
      </c>
    </row>
    <row r="465" spans="1:8" s="183" customFormat="1" ht="13.8" x14ac:dyDescent="0.25">
      <c r="A465" s="183" t="s">
        <v>10637</v>
      </c>
      <c r="B465" s="184"/>
      <c r="C465" s="184" t="s">
        <v>9435</v>
      </c>
      <c r="D465" s="183">
        <v>1398</v>
      </c>
      <c r="E465" s="183" t="s">
        <v>10637</v>
      </c>
      <c r="F465" s="183" t="str">
        <f t="shared" si="15"/>
        <v>101299</v>
      </c>
      <c r="G465" s="183" t="b">
        <f t="shared" si="14"/>
        <v>1</v>
      </c>
      <c r="H465" s="184" t="s">
        <v>10638</v>
      </c>
    </row>
    <row r="466" spans="1:8" s="183" customFormat="1" ht="13.8" x14ac:dyDescent="0.25">
      <c r="A466" s="183" t="s">
        <v>10639</v>
      </c>
      <c r="B466" s="184"/>
      <c r="C466" s="184" t="s">
        <v>10612</v>
      </c>
      <c r="D466" s="183">
        <v>1399</v>
      </c>
      <c r="E466" s="183" t="s">
        <v>10639</v>
      </c>
      <c r="F466" s="183" t="str">
        <f t="shared" si="15"/>
        <v>101301</v>
      </c>
      <c r="G466" s="183" t="b">
        <f t="shared" si="14"/>
        <v>1</v>
      </c>
      <c r="H466" s="184" t="s">
        <v>10640</v>
      </c>
    </row>
    <row r="467" spans="1:8" s="183" customFormat="1" ht="13.8" x14ac:dyDescent="0.25">
      <c r="A467" s="183" t="s">
        <v>10641</v>
      </c>
      <c r="B467" s="184"/>
      <c r="C467" s="184" t="s">
        <v>10642</v>
      </c>
      <c r="D467" s="183">
        <v>1400</v>
      </c>
      <c r="E467" s="183" t="s">
        <v>10641</v>
      </c>
      <c r="F467" s="183" t="str">
        <f t="shared" si="15"/>
        <v>101304</v>
      </c>
      <c r="G467" s="183" t="b">
        <f t="shared" si="14"/>
        <v>1</v>
      </c>
      <c r="H467" s="184" t="s">
        <v>10643</v>
      </c>
    </row>
    <row r="468" spans="1:8" s="183" customFormat="1" ht="13.8" x14ac:dyDescent="0.25">
      <c r="A468" s="183" t="s">
        <v>10644</v>
      </c>
      <c r="B468" s="184"/>
      <c r="C468" s="184" t="s">
        <v>10645</v>
      </c>
      <c r="D468" s="183">
        <v>1401</v>
      </c>
      <c r="E468" s="183" t="s">
        <v>10644</v>
      </c>
      <c r="F468" s="183" t="str">
        <f t="shared" si="15"/>
        <v>101306</v>
      </c>
      <c r="G468" s="183" t="b">
        <f t="shared" si="14"/>
        <v>1</v>
      </c>
      <c r="H468" s="184" t="s">
        <v>10646</v>
      </c>
    </row>
    <row r="469" spans="1:8" s="183" customFormat="1" ht="13.8" x14ac:dyDescent="0.25">
      <c r="A469" s="183" t="s">
        <v>10647</v>
      </c>
      <c r="B469" s="184"/>
      <c r="C469" s="184" t="s">
        <v>10389</v>
      </c>
      <c r="D469" s="183">
        <v>1402</v>
      </c>
      <c r="E469" s="183" t="s">
        <v>10647</v>
      </c>
      <c r="F469" s="183" t="str">
        <f t="shared" si="15"/>
        <v>101307</v>
      </c>
      <c r="G469" s="183" t="b">
        <f t="shared" si="14"/>
        <v>1</v>
      </c>
      <c r="H469" s="184" t="s">
        <v>10648</v>
      </c>
    </row>
    <row r="470" spans="1:8" s="183" customFormat="1" ht="13.8" x14ac:dyDescent="0.25">
      <c r="A470" s="183" t="s">
        <v>10649</v>
      </c>
      <c r="B470" s="184" t="s">
        <v>9413</v>
      </c>
      <c r="C470" s="184" t="s">
        <v>10650</v>
      </c>
      <c r="D470" s="183">
        <v>1242</v>
      </c>
      <c r="E470" s="183" t="s">
        <v>10649</v>
      </c>
      <c r="F470" s="183" t="str">
        <f t="shared" si="15"/>
        <v>101309</v>
      </c>
      <c r="G470" s="183" t="b">
        <f t="shared" si="14"/>
        <v>1</v>
      </c>
      <c r="H470" s="184" t="s">
        <v>10651</v>
      </c>
    </row>
    <row r="471" spans="1:8" s="183" customFormat="1" ht="13.8" x14ac:dyDescent="0.25">
      <c r="A471" s="183" t="s">
        <v>10652</v>
      </c>
      <c r="B471" s="184"/>
      <c r="C471" s="184" t="s">
        <v>10653</v>
      </c>
      <c r="D471" s="183">
        <v>1403</v>
      </c>
      <c r="E471" s="183" t="s">
        <v>10652</v>
      </c>
      <c r="F471" s="183" t="str">
        <f t="shared" si="15"/>
        <v>101310</v>
      </c>
      <c r="G471" s="183" t="b">
        <f t="shared" si="14"/>
        <v>1</v>
      </c>
      <c r="H471" s="184" t="s">
        <v>10654</v>
      </c>
    </row>
    <row r="472" spans="1:8" s="183" customFormat="1" ht="13.8" x14ac:dyDescent="0.25">
      <c r="A472" s="183" t="s">
        <v>10655</v>
      </c>
      <c r="B472" s="184"/>
      <c r="C472" s="184" t="s">
        <v>10656</v>
      </c>
      <c r="D472" s="183">
        <v>1404</v>
      </c>
      <c r="E472" s="183" t="s">
        <v>10655</v>
      </c>
      <c r="F472" s="183" t="str">
        <f t="shared" si="15"/>
        <v>101311</v>
      </c>
      <c r="G472" s="183" t="b">
        <f t="shared" si="14"/>
        <v>1</v>
      </c>
      <c r="H472" s="184" t="s">
        <v>10657</v>
      </c>
    </row>
    <row r="473" spans="1:8" s="183" customFormat="1" ht="13.8" x14ac:dyDescent="0.25">
      <c r="A473" s="183" t="s">
        <v>10658</v>
      </c>
      <c r="B473" s="184" t="s">
        <v>9413</v>
      </c>
      <c r="C473" s="184" t="s">
        <v>10346</v>
      </c>
      <c r="D473" s="183">
        <v>1243</v>
      </c>
      <c r="E473" s="183" t="s">
        <v>10658</v>
      </c>
      <c r="F473" s="183" t="str">
        <f t="shared" si="15"/>
        <v>101312</v>
      </c>
      <c r="G473" s="183" t="b">
        <f t="shared" si="14"/>
        <v>1</v>
      </c>
      <c r="H473" s="184" t="s">
        <v>10659</v>
      </c>
    </row>
    <row r="474" spans="1:8" s="183" customFormat="1" ht="13.8" x14ac:dyDescent="0.25">
      <c r="A474" s="183" t="s">
        <v>10660</v>
      </c>
      <c r="B474" s="184"/>
      <c r="C474" s="184" t="s">
        <v>10661</v>
      </c>
      <c r="D474" s="183">
        <v>1405</v>
      </c>
      <c r="E474" s="183" t="s">
        <v>10660</v>
      </c>
      <c r="F474" s="183" t="str">
        <f t="shared" si="15"/>
        <v>101313</v>
      </c>
      <c r="G474" s="183" t="b">
        <f t="shared" si="14"/>
        <v>1</v>
      </c>
      <c r="H474" s="184" t="s">
        <v>10662</v>
      </c>
    </row>
    <row r="475" spans="1:8" s="183" customFormat="1" ht="13.8" x14ac:dyDescent="0.25">
      <c r="A475" s="183" t="s">
        <v>10663</v>
      </c>
      <c r="B475" s="184"/>
      <c r="C475" s="184" t="s">
        <v>10664</v>
      </c>
      <c r="D475" s="183">
        <v>1406</v>
      </c>
      <c r="E475" s="183" t="s">
        <v>10663</v>
      </c>
      <c r="F475" s="183" t="str">
        <f t="shared" si="15"/>
        <v>101314</v>
      </c>
      <c r="G475" s="183" t="b">
        <f t="shared" si="14"/>
        <v>1</v>
      </c>
      <c r="H475" s="184" t="s">
        <v>10665</v>
      </c>
    </row>
    <row r="476" spans="1:8" s="183" customFormat="1" ht="13.8" x14ac:dyDescent="0.25">
      <c r="A476" s="183" t="s">
        <v>10666</v>
      </c>
      <c r="B476" s="184"/>
      <c r="C476" s="184" t="s">
        <v>9435</v>
      </c>
      <c r="D476" s="183">
        <v>1407</v>
      </c>
      <c r="E476" s="183" t="s">
        <v>10666</v>
      </c>
      <c r="F476" s="183" t="str">
        <f t="shared" si="15"/>
        <v>101399</v>
      </c>
      <c r="G476" s="183" t="b">
        <f t="shared" si="14"/>
        <v>1</v>
      </c>
      <c r="H476" s="184" t="s">
        <v>10667</v>
      </c>
    </row>
    <row r="477" spans="1:8" s="183" customFormat="1" ht="13.8" x14ac:dyDescent="0.25">
      <c r="A477" s="183" t="s">
        <v>10668</v>
      </c>
      <c r="B477" s="184" t="s">
        <v>9413</v>
      </c>
      <c r="C477" s="184" t="s">
        <v>10669</v>
      </c>
      <c r="D477" s="183">
        <v>1111</v>
      </c>
      <c r="E477" s="183" t="s">
        <v>10668</v>
      </c>
      <c r="F477" s="183" t="str">
        <f t="shared" si="15"/>
        <v>101401</v>
      </c>
      <c r="G477" s="183" t="b">
        <f t="shared" si="14"/>
        <v>1</v>
      </c>
      <c r="H477" s="184" t="s">
        <v>10670</v>
      </c>
    </row>
    <row r="478" spans="1:8" s="183" customFormat="1" ht="13.8" x14ac:dyDescent="0.25">
      <c r="A478" s="183" t="s">
        <v>10671</v>
      </c>
      <c r="B478" s="184" t="s">
        <v>9413</v>
      </c>
      <c r="C478" s="184" t="s">
        <v>10672</v>
      </c>
      <c r="D478" s="183">
        <v>1112</v>
      </c>
      <c r="E478" s="183" t="s">
        <v>10671</v>
      </c>
      <c r="F478" s="183" t="str">
        <f t="shared" si="15"/>
        <v>110105</v>
      </c>
      <c r="G478" s="183" t="b">
        <f t="shared" si="14"/>
        <v>1</v>
      </c>
      <c r="H478" s="184" t="s">
        <v>10673</v>
      </c>
    </row>
    <row r="479" spans="1:8" s="183" customFormat="1" ht="13.8" x14ac:dyDescent="0.25">
      <c r="A479" s="183" t="s">
        <v>10674</v>
      </c>
      <c r="B479" s="184" t="s">
        <v>9413</v>
      </c>
      <c r="C479" s="184" t="s">
        <v>10675</v>
      </c>
      <c r="D479" s="183">
        <v>1113</v>
      </c>
      <c r="E479" s="183" t="s">
        <v>10674</v>
      </c>
      <c r="F479" s="183" t="str">
        <f t="shared" si="15"/>
        <v>110106</v>
      </c>
      <c r="G479" s="183" t="b">
        <f t="shared" si="14"/>
        <v>1</v>
      </c>
      <c r="H479" s="184" t="s">
        <v>10676</v>
      </c>
    </row>
    <row r="480" spans="1:8" s="183" customFormat="1" ht="13.8" x14ac:dyDescent="0.25">
      <c r="A480" s="183" t="s">
        <v>10677</v>
      </c>
      <c r="B480" s="184" t="s">
        <v>9413</v>
      </c>
      <c r="C480" s="184" t="s">
        <v>10678</v>
      </c>
      <c r="D480" s="183">
        <v>1114</v>
      </c>
      <c r="E480" s="183" t="s">
        <v>10677</v>
      </c>
      <c r="F480" s="183" t="str">
        <f t="shared" si="15"/>
        <v>110107</v>
      </c>
      <c r="G480" s="183" t="b">
        <f t="shared" si="14"/>
        <v>1</v>
      </c>
      <c r="H480" s="184" t="s">
        <v>10679</v>
      </c>
    </row>
    <row r="481" spans="1:8" s="183" customFormat="1" ht="13.8" x14ac:dyDescent="0.25">
      <c r="A481" s="183" t="s">
        <v>10680</v>
      </c>
      <c r="B481" s="184" t="s">
        <v>9413</v>
      </c>
      <c r="C481" s="184" t="s">
        <v>10681</v>
      </c>
      <c r="D481" s="183">
        <v>1115</v>
      </c>
      <c r="E481" s="183" t="s">
        <v>10680</v>
      </c>
      <c r="F481" s="183" t="str">
        <f t="shared" si="15"/>
        <v>110108</v>
      </c>
      <c r="G481" s="183" t="b">
        <f t="shared" si="14"/>
        <v>1</v>
      </c>
      <c r="H481" s="184" t="s">
        <v>10682</v>
      </c>
    </row>
    <row r="482" spans="1:8" s="183" customFormat="1" ht="13.8" x14ac:dyDescent="0.25">
      <c r="A482" s="183" t="s">
        <v>10683</v>
      </c>
      <c r="B482" s="184" t="s">
        <v>9413</v>
      </c>
      <c r="C482" s="184" t="s">
        <v>10684</v>
      </c>
      <c r="D482" s="183">
        <v>1116</v>
      </c>
      <c r="E482" s="183" t="s">
        <v>10683</v>
      </c>
      <c r="F482" s="183" t="str">
        <f t="shared" si="15"/>
        <v>110109</v>
      </c>
      <c r="G482" s="183" t="b">
        <f t="shared" si="14"/>
        <v>1</v>
      </c>
      <c r="H482" s="184" t="s">
        <v>10685</v>
      </c>
    </row>
    <row r="483" spans="1:8" s="183" customFormat="1" ht="13.8" x14ac:dyDescent="0.25">
      <c r="A483" s="183" t="s">
        <v>10686</v>
      </c>
      <c r="B483" s="184"/>
      <c r="C483" s="184" t="s">
        <v>10687</v>
      </c>
      <c r="D483" s="183">
        <v>1364</v>
      </c>
      <c r="E483" s="183" t="s">
        <v>10686</v>
      </c>
      <c r="F483" s="183" t="str">
        <f t="shared" si="15"/>
        <v>110110</v>
      </c>
      <c r="G483" s="183" t="b">
        <f t="shared" si="14"/>
        <v>1</v>
      </c>
      <c r="H483" s="184" t="s">
        <v>10688</v>
      </c>
    </row>
    <row r="484" spans="1:8" s="183" customFormat="1" ht="13.8" x14ac:dyDescent="0.25">
      <c r="A484" s="183" t="s">
        <v>10689</v>
      </c>
      <c r="B484" s="184" t="s">
        <v>9413</v>
      </c>
      <c r="C484" s="184" t="s">
        <v>10690</v>
      </c>
      <c r="D484" s="183">
        <v>1596</v>
      </c>
      <c r="E484" s="183" t="s">
        <v>10689</v>
      </c>
      <c r="F484" s="183" t="str">
        <f t="shared" si="15"/>
        <v>110111</v>
      </c>
      <c r="G484" s="183" t="b">
        <f t="shared" si="14"/>
        <v>1</v>
      </c>
      <c r="H484" s="184" t="s">
        <v>10691</v>
      </c>
    </row>
    <row r="485" spans="1:8" s="183" customFormat="1" ht="13.8" x14ac:dyDescent="0.25">
      <c r="A485" s="183" t="s">
        <v>10692</v>
      </c>
      <c r="B485" s="184"/>
      <c r="C485" s="184" t="s">
        <v>10693</v>
      </c>
      <c r="D485" s="183">
        <v>1365</v>
      </c>
      <c r="E485" s="183" t="s">
        <v>10692</v>
      </c>
      <c r="F485" s="183" t="str">
        <f t="shared" si="15"/>
        <v>110112</v>
      </c>
      <c r="G485" s="183" t="b">
        <f t="shared" si="14"/>
        <v>1</v>
      </c>
      <c r="H485" s="184" t="s">
        <v>10694</v>
      </c>
    </row>
    <row r="486" spans="1:8" s="183" customFormat="1" ht="13.8" x14ac:dyDescent="0.25">
      <c r="A486" s="183" t="s">
        <v>10695</v>
      </c>
      <c r="B486" s="184" t="s">
        <v>9413</v>
      </c>
      <c r="C486" s="184" t="s">
        <v>10696</v>
      </c>
      <c r="D486" s="183">
        <v>1597</v>
      </c>
      <c r="E486" s="183" t="s">
        <v>10695</v>
      </c>
      <c r="F486" s="183" t="str">
        <f t="shared" si="15"/>
        <v>110113</v>
      </c>
      <c r="G486" s="183" t="b">
        <f t="shared" si="14"/>
        <v>1</v>
      </c>
      <c r="H486" s="184" t="s">
        <v>10697</v>
      </c>
    </row>
    <row r="487" spans="1:8" s="183" customFormat="1" ht="13.8" x14ac:dyDescent="0.25">
      <c r="A487" s="183" t="s">
        <v>10698</v>
      </c>
      <c r="B487" s="184"/>
      <c r="C487" s="184" t="s">
        <v>10699</v>
      </c>
      <c r="D487" s="183">
        <v>1366</v>
      </c>
      <c r="E487" s="183" t="s">
        <v>10698</v>
      </c>
      <c r="F487" s="183" t="str">
        <f t="shared" si="15"/>
        <v>110114</v>
      </c>
      <c r="G487" s="183" t="b">
        <f t="shared" si="14"/>
        <v>1</v>
      </c>
      <c r="H487" s="184" t="s">
        <v>10700</v>
      </c>
    </row>
    <row r="488" spans="1:8" s="183" customFormat="1" ht="13.8" x14ac:dyDescent="0.25">
      <c r="A488" s="183" t="s">
        <v>10701</v>
      </c>
      <c r="B488" s="184" t="s">
        <v>9413</v>
      </c>
      <c r="C488" s="184" t="s">
        <v>10702</v>
      </c>
      <c r="D488" s="183">
        <v>1598</v>
      </c>
      <c r="E488" s="183" t="s">
        <v>10701</v>
      </c>
      <c r="F488" s="183" t="str">
        <f t="shared" si="15"/>
        <v>110115</v>
      </c>
      <c r="G488" s="183" t="b">
        <f t="shared" si="14"/>
        <v>1</v>
      </c>
      <c r="H488" s="184" t="s">
        <v>10703</v>
      </c>
    </row>
    <row r="489" spans="1:8" s="183" customFormat="1" ht="13.8" x14ac:dyDescent="0.25">
      <c r="A489" s="183" t="s">
        <v>10704</v>
      </c>
      <c r="B489" s="184" t="s">
        <v>9413</v>
      </c>
      <c r="C489" s="184" t="s">
        <v>10705</v>
      </c>
      <c r="D489" s="183">
        <v>1599</v>
      </c>
      <c r="E489" s="183" t="s">
        <v>10704</v>
      </c>
      <c r="F489" s="183" t="str">
        <f t="shared" si="15"/>
        <v>110116</v>
      </c>
      <c r="G489" s="183" t="b">
        <f t="shared" si="14"/>
        <v>1</v>
      </c>
      <c r="H489" s="184" t="s">
        <v>10706</v>
      </c>
    </row>
    <row r="490" spans="1:8" s="183" customFormat="1" ht="13.8" x14ac:dyDescent="0.25">
      <c r="A490" s="183" t="s">
        <v>10707</v>
      </c>
      <c r="B490" s="184" t="s">
        <v>9413</v>
      </c>
      <c r="C490" s="184" t="s">
        <v>10708</v>
      </c>
      <c r="D490" s="183">
        <v>1600</v>
      </c>
      <c r="E490" s="183" t="s">
        <v>10707</v>
      </c>
      <c r="F490" s="183" t="str">
        <f t="shared" si="15"/>
        <v>110198</v>
      </c>
      <c r="G490" s="183" t="b">
        <f t="shared" si="14"/>
        <v>1</v>
      </c>
      <c r="H490" s="184" t="s">
        <v>10709</v>
      </c>
    </row>
    <row r="491" spans="1:8" s="183" customFormat="1" ht="13.8" x14ac:dyDescent="0.25">
      <c r="A491" s="183" t="s">
        <v>10710</v>
      </c>
      <c r="B491" s="184"/>
      <c r="C491" s="184" t="s">
        <v>9435</v>
      </c>
      <c r="D491" s="183">
        <v>1367</v>
      </c>
      <c r="E491" s="183" t="s">
        <v>10710</v>
      </c>
      <c r="F491" s="183" t="str">
        <f t="shared" si="15"/>
        <v>110199</v>
      </c>
      <c r="G491" s="183" t="b">
        <f t="shared" si="14"/>
        <v>1</v>
      </c>
      <c r="H491" s="184" t="s">
        <v>10711</v>
      </c>
    </row>
    <row r="492" spans="1:8" s="183" customFormat="1" ht="13.8" x14ac:dyDescent="0.25">
      <c r="A492" s="183" t="s">
        <v>10712</v>
      </c>
      <c r="B492" s="184" t="s">
        <v>9413</v>
      </c>
      <c r="C492" s="184" t="s">
        <v>10713</v>
      </c>
      <c r="D492" s="183">
        <v>1601</v>
      </c>
      <c r="E492" s="183" t="s">
        <v>10712</v>
      </c>
      <c r="F492" s="183" t="str">
        <f t="shared" si="15"/>
        <v>110202</v>
      </c>
      <c r="G492" s="183" t="b">
        <f t="shared" si="14"/>
        <v>1</v>
      </c>
      <c r="H492" s="184" t="s">
        <v>10714</v>
      </c>
    </row>
    <row r="493" spans="1:8" s="183" customFormat="1" ht="13.8" x14ac:dyDescent="0.25">
      <c r="A493" s="183" t="s">
        <v>10715</v>
      </c>
      <c r="B493" s="184"/>
      <c r="C493" s="184" t="s">
        <v>10716</v>
      </c>
      <c r="D493" s="183">
        <v>1368</v>
      </c>
      <c r="E493" s="183" t="s">
        <v>10715</v>
      </c>
      <c r="F493" s="183" t="str">
        <f t="shared" si="15"/>
        <v>110203</v>
      </c>
      <c r="G493" s="183" t="b">
        <f t="shared" si="14"/>
        <v>1</v>
      </c>
      <c r="H493" s="184" t="s">
        <v>10717</v>
      </c>
    </row>
    <row r="494" spans="1:8" s="183" customFormat="1" ht="13.8" x14ac:dyDescent="0.25">
      <c r="A494" s="183" t="s">
        <v>10718</v>
      </c>
      <c r="B494" s="184" t="s">
        <v>9413</v>
      </c>
      <c r="C494" s="184" t="s">
        <v>10719</v>
      </c>
      <c r="D494" s="183">
        <v>1602</v>
      </c>
      <c r="E494" s="183" t="s">
        <v>10718</v>
      </c>
      <c r="F494" s="183" t="str">
        <f t="shared" si="15"/>
        <v>110205</v>
      </c>
      <c r="G494" s="183" t="b">
        <f t="shared" si="14"/>
        <v>1</v>
      </c>
      <c r="H494" s="184" t="s">
        <v>10720</v>
      </c>
    </row>
    <row r="495" spans="1:8" s="183" customFormat="1" ht="13.8" x14ac:dyDescent="0.25">
      <c r="A495" s="183" t="s">
        <v>10721</v>
      </c>
      <c r="B495" s="184"/>
      <c r="C495" s="184" t="s">
        <v>10722</v>
      </c>
      <c r="D495" s="183">
        <v>1369</v>
      </c>
      <c r="E495" s="183" t="s">
        <v>10721</v>
      </c>
      <c r="F495" s="183" t="str">
        <f t="shared" si="15"/>
        <v>110206</v>
      </c>
      <c r="G495" s="183" t="b">
        <f t="shared" si="14"/>
        <v>1</v>
      </c>
      <c r="H495" s="184" t="s">
        <v>10723</v>
      </c>
    </row>
    <row r="496" spans="1:8" s="183" customFormat="1" ht="13.8" x14ac:dyDescent="0.25">
      <c r="A496" s="183" t="s">
        <v>10724</v>
      </c>
      <c r="B496" s="184" t="s">
        <v>9413</v>
      </c>
      <c r="C496" s="184" t="s">
        <v>10708</v>
      </c>
      <c r="D496" s="183">
        <v>1603</v>
      </c>
      <c r="E496" s="183" t="s">
        <v>10724</v>
      </c>
      <c r="F496" s="183" t="str">
        <f t="shared" si="15"/>
        <v>110207</v>
      </c>
      <c r="G496" s="183" t="b">
        <f t="shared" si="14"/>
        <v>1</v>
      </c>
      <c r="H496" s="184" t="s">
        <v>10725</v>
      </c>
    </row>
    <row r="497" spans="1:8" s="183" customFormat="1" ht="13.8" x14ac:dyDescent="0.25">
      <c r="A497" s="183" t="s">
        <v>10726</v>
      </c>
      <c r="B497" s="184"/>
      <c r="C497" s="184" t="s">
        <v>9435</v>
      </c>
      <c r="D497" s="183">
        <v>1370</v>
      </c>
      <c r="E497" s="183" t="s">
        <v>10726</v>
      </c>
      <c r="F497" s="183" t="str">
        <f t="shared" si="15"/>
        <v>110299</v>
      </c>
      <c r="G497" s="183" t="b">
        <f t="shared" si="14"/>
        <v>1</v>
      </c>
      <c r="H497" s="184" t="s">
        <v>10727</v>
      </c>
    </row>
    <row r="498" spans="1:8" s="183" customFormat="1" ht="13.8" x14ac:dyDescent="0.25">
      <c r="A498" s="183" t="s">
        <v>10728</v>
      </c>
      <c r="B498" s="184" t="s">
        <v>9413</v>
      </c>
      <c r="C498" s="184" t="s">
        <v>10729</v>
      </c>
      <c r="D498" s="183">
        <v>1604</v>
      </c>
      <c r="E498" s="183" t="s">
        <v>10728</v>
      </c>
      <c r="F498" s="183" t="str">
        <f t="shared" si="15"/>
        <v>110301</v>
      </c>
      <c r="G498" s="183" t="b">
        <f t="shared" si="14"/>
        <v>1</v>
      </c>
      <c r="H498" s="184" t="s">
        <v>10730</v>
      </c>
    </row>
    <row r="499" spans="1:8" s="183" customFormat="1" ht="13.8" x14ac:dyDescent="0.25">
      <c r="A499" s="183" t="s">
        <v>10731</v>
      </c>
      <c r="B499" s="184" t="s">
        <v>9413</v>
      </c>
      <c r="C499" s="184" t="s">
        <v>10732</v>
      </c>
      <c r="D499" s="183">
        <v>1605</v>
      </c>
      <c r="E499" s="183" t="s">
        <v>10731</v>
      </c>
      <c r="F499" s="183" t="str">
        <f t="shared" si="15"/>
        <v>110302</v>
      </c>
      <c r="G499" s="183" t="b">
        <f t="shared" si="14"/>
        <v>1</v>
      </c>
      <c r="H499" s="184" t="s">
        <v>10733</v>
      </c>
    </row>
    <row r="500" spans="1:8" s="183" customFormat="1" ht="13.8" x14ac:dyDescent="0.25">
      <c r="A500" s="183" t="s">
        <v>10734</v>
      </c>
      <c r="B500" s="184"/>
      <c r="C500" s="184" t="s">
        <v>10735</v>
      </c>
      <c r="D500" s="183">
        <v>1371</v>
      </c>
      <c r="E500" s="183" t="s">
        <v>10734</v>
      </c>
      <c r="F500" s="183" t="str">
        <f t="shared" si="15"/>
        <v>110501</v>
      </c>
      <c r="G500" s="183" t="b">
        <f t="shared" si="14"/>
        <v>1</v>
      </c>
      <c r="H500" s="184" t="s">
        <v>10736</v>
      </c>
    </row>
    <row r="501" spans="1:8" s="183" customFormat="1" ht="13.8" x14ac:dyDescent="0.25">
      <c r="A501" s="183" t="s">
        <v>10737</v>
      </c>
      <c r="B501" s="184"/>
      <c r="C501" s="184" t="s">
        <v>10738</v>
      </c>
      <c r="D501" s="183">
        <v>1372</v>
      </c>
      <c r="E501" s="183" t="s">
        <v>10737</v>
      </c>
      <c r="F501" s="183" t="str">
        <f t="shared" si="15"/>
        <v>110502</v>
      </c>
      <c r="G501" s="183" t="b">
        <f t="shared" si="14"/>
        <v>1</v>
      </c>
      <c r="H501" s="184" t="s">
        <v>10739</v>
      </c>
    </row>
    <row r="502" spans="1:8" s="183" customFormat="1" ht="13.8" x14ac:dyDescent="0.25">
      <c r="A502" s="183" t="s">
        <v>10740</v>
      </c>
      <c r="B502" s="184" t="s">
        <v>9413</v>
      </c>
      <c r="C502" s="184" t="s">
        <v>10386</v>
      </c>
      <c r="D502" s="183">
        <v>1606</v>
      </c>
      <c r="E502" s="183" t="s">
        <v>10740</v>
      </c>
      <c r="F502" s="183" t="str">
        <f t="shared" si="15"/>
        <v>110503</v>
      </c>
      <c r="G502" s="183" t="b">
        <f t="shared" si="14"/>
        <v>1</v>
      </c>
      <c r="H502" s="184" t="s">
        <v>10741</v>
      </c>
    </row>
    <row r="503" spans="1:8" s="183" customFormat="1" ht="13.8" x14ac:dyDescent="0.25">
      <c r="A503" s="183" t="s">
        <v>10742</v>
      </c>
      <c r="B503" s="184" t="s">
        <v>9413</v>
      </c>
      <c r="C503" s="184" t="s">
        <v>10743</v>
      </c>
      <c r="D503" s="183">
        <v>1607</v>
      </c>
      <c r="E503" s="183" t="s">
        <v>10742</v>
      </c>
      <c r="F503" s="183" t="str">
        <f t="shared" si="15"/>
        <v>110504</v>
      </c>
      <c r="G503" s="183" t="b">
        <f t="shared" si="14"/>
        <v>1</v>
      </c>
      <c r="H503" s="184" t="s">
        <v>10744</v>
      </c>
    </row>
    <row r="504" spans="1:8" s="183" customFormat="1" ht="13.8" x14ac:dyDescent="0.25">
      <c r="A504" s="183" t="s">
        <v>10745</v>
      </c>
      <c r="B504" s="184"/>
      <c r="C504" s="184" t="s">
        <v>9435</v>
      </c>
      <c r="D504" s="183">
        <v>1373</v>
      </c>
      <c r="E504" s="183" t="s">
        <v>10745</v>
      </c>
      <c r="F504" s="183" t="str">
        <f t="shared" si="15"/>
        <v>110599</v>
      </c>
      <c r="G504" s="183" t="b">
        <f t="shared" si="14"/>
        <v>1</v>
      </c>
      <c r="H504" s="184" t="s">
        <v>10746</v>
      </c>
    </row>
    <row r="505" spans="1:8" s="183" customFormat="1" ht="13.8" x14ac:dyDescent="0.25">
      <c r="A505" s="183" t="s">
        <v>10747</v>
      </c>
      <c r="B505" s="184"/>
      <c r="C505" s="184" t="s">
        <v>10748</v>
      </c>
      <c r="D505" s="183">
        <v>1374</v>
      </c>
      <c r="E505" s="183" t="s">
        <v>10747</v>
      </c>
      <c r="F505" s="183" t="str">
        <f t="shared" si="15"/>
        <v>120101</v>
      </c>
      <c r="G505" s="183" t="b">
        <f t="shared" si="14"/>
        <v>1</v>
      </c>
      <c r="H505" s="184" t="s">
        <v>10749</v>
      </c>
    </row>
    <row r="506" spans="1:8" s="183" customFormat="1" ht="13.8" x14ac:dyDescent="0.25">
      <c r="A506" s="183" t="s">
        <v>10750</v>
      </c>
      <c r="B506" s="184"/>
      <c r="C506" s="184" t="s">
        <v>10751</v>
      </c>
      <c r="D506" s="183">
        <v>1375</v>
      </c>
      <c r="E506" s="183" t="s">
        <v>10750</v>
      </c>
      <c r="F506" s="183" t="str">
        <f t="shared" si="15"/>
        <v>120102</v>
      </c>
      <c r="G506" s="183" t="b">
        <f t="shared" si="14"/>
        <v>1</v>
      </c>
      <c r="H506" s="184" t="s">
        <v>10752</v>
      </c>
    </row>
    <row r="507" spans="1:8" s="183" customFormat="1" ht="13.8" x14ac:dyDescent="0.25">
      <c r="A507" s="183" t="s">
        <v>10753</v>
      </c>
      <c r="B507" s="184"/>
      <c r="C507" s="184" t="s">
        <v>10754</v>
      </c>
      <c r="D507" s="183">
        <v>1376</v>
      </c>
      <c r="E507" s="183" t="s">
        <v>10753</v>
      </c>
      <c r="F507" s="183" t="str">
        <f t="shared" si="15"/>
        <v>120103</v>
      </c>
      <c r="G507" s="183" t="b">
        <f t="shared" si="14"/>
        <v>1</v>
      </c>
      <c r="H507" s="184" t="s">
        <v>10755</v>
      </c>
    </row>
    <row r="508" spans="1:8" s="183" customFormat="1" ht="13.8" x14ac:dyDescent="0.25">
      <c r="A508" s="183" t="s">
        <v>10756</v>
      </c>
      <c r="B508" s="184"/>
      <c r="C508" s="184" t="s">
        <v>10757</v>
      </c>
      <c r="D508" s="183">
        <v>1377</v>
      </c>
      <c r="E508" s="183" t="s">
        <v>10756</v>
      </c>
      <c r="F508" s="183" t="str">
        <f t="shared" si="15"/>
        <v>120104</v>
      </c>
      <c r="G508" s="183" t="b">
        <f t="shared" si="14"/>
        <v>1</v>
      </c>
      <c r="H508" s="184" t="s">
        <v>10758</v>
      </c>
    </row>
    <row r="509" spans="1:8" s="183" customFormat="1" ht="13.8" x14ac:dyDescent="0.25">
      <c r="A509" s="183" t="s">
        <v>10759</v>
      </c>
      <c r="B509" s="184"/>
      <c r="C509" s="184" t="s">
        <v>10760</v>
      </c>
      <c r="D509" s="183">
        <v>1378</v>
      </c>
      <c r="E509" s="183" t="s">
        <v>10759</v>
      </c>
      <c r="F509" s="183" t="str">
        <f t="shared" si="15"/>
        <v>120105</v>
      </c>
      <c r="G509" s="183" t="b">
        <f t="shared" si="14"/>
        <v>1</v>
      </c>
      <c r="H509" s="184" t="s">
        <v>10761</v>
      </c>
    </row>
    <row r="510" spans="1:8" s="183" customFormat="1" ht="13.8" x14ac:dyDescent="0.25">
      <c r="A510" s="183" t="s">
        <v>10762</v>
      </c>
      <c r="B510" s="184" t="s">
        <v>9413</v>
      </c>
      <c r="C510" s="184" t="s">
        <v>10763</v>
      </c>
      <c r="D510" s="183">
        <v>1608</v>
      </c>
      <c r="E510" s="183" t="s">
        <v>10762</v>
      </c>
      <c r="F510" s="183" t="str">
        <f t="shared" si="15"/>
        <v>120106</v>
      </c>
      <c r="G510" s="183" t="b">
        <f t="shared" si="14"/>
        <v>1</v>
      </c>
      <c r="H510" s="184" t="s">
        <v>10764</v>
      </c>
    </row>
    <row r="511" spans="1:8" s="183" customFormat="1" ht="13.8" x14ac:dyDescent="0.25">
      <c r="A511" s="183" t="s">
        <v>10765</v>
      </c>
      <c r="B511" s="184" t="s">
        <v>9413</v>
      </c>
      <c r="C511" s="184" t="s">
        <v>10766</v>
      </c>
      <c r="D511" s="183">
        <v>1609</v>
      </c>
      <c r="E511" s="183" t="s">
        <v>10765</v>
      </c>
      <c r="F511" s="183" t="str">
        <f t="shared" si="15"/>
        <v>120107</v>
      </c>
      <c r="G511" s="183" t="b">
        <f t="shared" si="14"/>
        <v>1</v>
      </c>
      <c r="H511" s="184" t="s">
        <v>10767</v>
      </c>
    </row>
    <row r="512" spans="1:8" s="183" customFormat="1" ht="13.8" x14ac:dyDescent="0.25">
      <c r="A512" s="183" t="s">
        <v>10768</v>
      </c>
      <c r="B512" s="184" t="s">
        <v>9413</v>
      </c>
      <c r="C512" s="184" t="s">
        <v>10769</v>
      </c>
      <c r="D512" s="183">
        <v>1610</v>
      </c>
      <c r="E512" s="183" t="s">
        <v>10768</v>
      </c>
      <c r="F512" s="183" t="str">
        <f t="shared" si="15"/>
        <v>120108</v>
      </c>
      <c r="G512" s="183" t="b">
        <f t="shared" si="14"/>
        <v>1</v>
      </c>
      <c r="H512" s="184" t="s">
        <v>10770</v>
      </c>
    </row>
    <row r="513" spans="1:8" s="183" customFormat="1" ht="13.8" x14ac:dyDescent="0.25">
      <c r="A513" s="183" t="s">
        <v>10771</v>
      </c>
      <c r="B513" s="184" t="s">
        <v>9413</v>
      </c>
      <c r="C513" s="184" t="s">
        <v>10772</v>
      </c>
      <c r="D513" s="183">
        <v>1611</v>
      </c>
      <c r="E513" s="183" t="s">
        <v>10771</v>
      </c>
      <c r="F513" s="183" t="str">
        <f t="shared" si="15"/>
        <v>120109</v>
      </c>
      <c r="G513" s="183" t="b">
        <f t="shared" si="14"/>
        <v>1</v>
      </c>
      <c r="H513" s="184" t="s">
        <v>10773</v>
      </c>
    </row>
    <row r="514" spans="1:8" s="183" customFormat="1" ht="13.8" x14ac:dyDescent="0.25">
      <c r="A514" s="183" t="s">
        <v>10774</v>
      </c>
      <c r="B514" s="184" t="s">
        <v>9413</v>
      </c>
      <c r="C514" s="184" t="s">
        <v>10775</v>
      </c>
      <c r="D514" s="183">
        <v>1612</v>
      </c>
      <c r="E514" s="183" t="s">
        <v>10774</v>
      </c>
      <c r="F514" s="183" t="str">
        <f t="shared" si="15"/>
        <v>120110</v>
      </c>
      <c r="G514" s="183" t="b">
        <f t="shared" ref="G514:G577" si="16">EXACT(H514,F514)</f>
        <v>1</v>
      </c>
      <c r="H514" s="184" t="s">
        <v>10776</v>
      </c>
    </row>
    <row r="515" spans="1:8" s="183" customFormat="1" ht="13.8" x14ac:dyDescent="0.25">
      <c r="A515" s="183" t="s">
        <v>10777</v>
      </c>
      <c r="B515" s="184" t="s">
        <v>9413</v>
      </c>
      <c r="C515" s="184" t="s">
        <v>10778</v>
      </c>
      <c r="D515" s="183">
        <v>1613</v>
      </c>
      <c r="E515" s="183" t="s">
        <v>10777</v>
      </c>
      <c r="F515" s="183" t="str">
        <f t="shared" ref="F515:F578" si="17">MID(E515,1,2)&amp;MID(E515,4,2)&amp;MID(E515,7,2)</f>
        <v>120112</v>
      </c>
      <c r="G515" s="183" t="b">
        <f t="shared" si="16"/>
        <v>1</v>
      </c>
      <c r="H515" s="184" t="s">
        <v>10779</v>
      </c>
    </row>
    <row r="516" spans="1:8" s="183" customFormat="1" ht="13.8" x14ac:dyDescent="0.25">
      <c r="A516" s="183" t="s">
        <v>10780</v>
      </c>
      <c r="B516" s="184"/>
      <c r="C516" s="184" t="s">
        <v>10781</v>
      </c>
      <c r="D516" s="183">
        <v>1170</v>
      </c>
      <c r="E516" s="183" t="s">
        <v>10780</v>
      </c>
      <c r="F516" s="183" t="str">
        <f t="shared" si="17"/>
        <v>120113</v>
      </c>
      <c r="G516" s="183" t="b">
        <f t="shared" si="16"/>
        <v>1</v>
      </c>
      <c r="H516" s="184" t="s">
        <v>10782</v>
      </c>
    </row>
    <row r="517" spans="1:8" s="183" customFormat="1" ht="13.8" x14ac:dyDescent="0.25">
      <c r="A517" s="183" t="s">
        <v>10783</v>
      </c>
      <c r="B517" s="184" t="s">
        <v>9413</v>
      </c>
      <c r="C517" s="184" t="s">
        <v>10784</v>
      </c>
      <c r="D517" s="183">
        <v>1614</v>
      </c>
      <c r="E517" s="183" t="s">
        <v>10783</v>
      </c>
      <c r="F517" s="183" t="str">
        <f t="shared" si="17"/>
        <v>120114</v>
      </c>
      <c r="G517" s="183" t="b">
        <f t="shared" si="16"/>
        <v>1</v>
      </c>
      <c r="H517" s="184" t="s">
        <v>10785</v>
      </c>
    </row>
    <row r="518" spans="1:8" s="183" customFormat="1" ht="13.8" x14ac:dyDescent="0.25">
      <c r="A518" s="183" t="s">
        <v>10786</v>
      </c>
      <c r="B518" s="184"/>
      <c r="C518" s="184" t="s">
        <v>10787</v>
      </c>
      <c r="D518" s="183">
        <v>1171</v>
      </c>
      <c r="E518" s="183" t="s">
        <v>10786</v>
      </c>
      <c r="F518" s="183" t="str">
        <f t="shared" si="17"/>
        <v>120115</v>
      </c>
      <c r="G518" s="183" t="b">
        <f t="shared" si="16"/>
        <v>1</v>
      </c>
      <c r="H518" s="184" t="s">
        <v>10788</v>
      </c>
    </row>
    <row r="519" spans="1:8" s="183" customFormat="1" ht="13.8" x14ac:dyDescent="0.25">
      <c r="A519" s="183" t="s">
        <v>10789</v>
      </c>
      <c r="B519" s="184" t="s">
        <v>9413</v>
      </c>
      <c r="C519" s="184" t="s">
        <v>10790</v>
      </c>
      <c r="D519" s="183">
        <v>1615</v>
      </c>
      <c r="E519" s="183" t="s">
        <v>10789</v>
      </c>
      <c r="F519" s="183" t="str">
        <f t="shared" si="17"/>
        <v>120116</v>
      </c>
      <c r="G519" s="183" t="b">
        <f t="shared" si="16"/>
        <v>1</v>
      </c>
      <c r="H519" s="184" t="s">
        <v>10791</v>
      </c>
    </row>
    <row r="520" spans="1:8" s="183" customFormat="1" ht="13.8" x14ac:dyDescent="0.25">
      <c r="A520" s="183" t="s">
        <v>10792</v>
      </c>
      <c r="B520" s="184"/>
      <c r="C520" s="184" t="s">
        <v>10793</v>
      </c>
      <c r="D520" s="183">
        <v>1172</v>
      </c>
      <c r="E520" s="183" t="s">
        <v>10792</v>
      </c>
      <c r="F520" s="183" t="str">
        <f t="shared" si="17"/>
        <v>120117</v>
      </c>
      <c r="G520" s="183" t="b">
        <f t="shared" si="16"/>
        <v>1</v>
      </c>
      <c r="H520" s="184" t="s">
        <v>10794</v>
      </c>
    </row>
    <row r="521" spans="1:8" s="183" customFormat="1" ht="13.8" x14ac:dyDescent="0.25">
      <c r="A521" s="183" t="s">
        <v>10795</v>
      </c>
      <c r="B521" s="184" t="s">
        <v>9413</v>
      </c>
      <c r="C521" s="184" t="s">
        <v>10796</v>
      </c>
      <c r="D521" s="183">
        <v>1616</v>
      </c>
      <c r="E521" s="183" t="s">
        <v>10795</v>
      </c>
      <c r="F521" s="183" t="str">
        <f t="shared" si="17"/>
        <v>120118</v>
      </c>
      <c r="G521" s="183" t="b">
        <f t="shared" si="16"/>
        <v>1</v>
      </c>
      <c r="H521" s="184" t="s">
        <v>10797</v>
      </c>
    </row>
    <row r="522" spans="1:8" s="183" customFormat="1" ht="13.8" x14ac:dyDescent="0.25">
      <c r="A522" s="183" t="s">
        <v>10798</v>
      </c>
      <c r="B522" s="184" t="s">
        <v>9413</v>
      </c>
      <c r="C522" s="184" t="s">
        <v>10799</v>
      </c>
      <c r="D522" s="183">
        <v>1617</v>
      </c>
      <c r="E522" s="183" t="s">
        <v>10798</v>
      </c>
      <c r="F522" s="183" t="str">
        <f t="shared" si="17"/>
        <v>120119</v>
      </c>
      <c r="G522" s="183" t="b">
        <f t="shared" si="16"/>
        <v>1</v>
      </c>
      <c r="H522" s="184" t="s">
        <v>10800</v>
      </c>
    </row>
    <row r="523" spans="1:8" s="183" customFormat="1" ht="13.8" x14ac:dyDescent="0.25">
      <c r="A523" s="183" t="s">
        <v>10801</v>
      </c>
      <c r="B523" s="184" t="s">
        <v>9413</v>
      </c>
      <c r="C523" s="184" t="s">
        <v>10802</v>
      </c>
      <c r="D523" s="183">
        <v>1618</v>
      </c>
      <c r="E523" s="183" t="s">
        <v>10801</v>
      </c>
      <c r="F523" s="183" t="str">
        <f t="shared" si="17"/>
        <v>120120</v>
      </c>
      <c r="G523" s="183" t="b">
        <f t="shared" si="16"/>
        <v>1</v>
      </c>
      <c r="H523" s="184" t="s">
        <v>10803</v>
      </c>
    </row>
    <row r="524" spans="1:8" s="183" customFormat="1" ht="13.8" x14ac:dyDescent="0.25">
      <c r="A524" s="183" t="s">
        <v>10804</v>
      </c>
      <c r="B524" s="184"/>
      <c r="C524" s="184" t="s">
        <v>10805</v>
      </c>
      <c r="D524" s="183">
        <v>1173</v>
      </c>
      <c r="E524" s="183" t="s">
        <v>10804</v>
      </c>
      <c r="F524" s="183" t="str">
        <f t="shared" si="17"/>
        <v>120121</v>
      </c>
      <c r="G524" s="183" t="b">
        <f t="shared" si="16"/>
        <v>1</v>
      </c>
      <c r="H524" s="184" t="s">
        <v>10806</v>
      </c>
    </row>
    <row r="525" spans="1:8" s="183" customFormat="1" ht="13.8" x14ac:dyDescent="0.25">
      <c r="A525" s="183" t="s">
        <v>10807</v>
      </c>
      <c r="B525" s="184"/>
      <c r="C525" s="184" t="s">
        <v>9435</v>
      </c>
      <c r="D525" s="183">
        <v>1174</v>
      </c>
      <c r="E525" s="183" t="s">
        <v>10807</v>
      </c>
      <c r="F525" s="183" t="str">
        <f t="shared" si="17"/>
        <v>120199</v>
      </c>
      <c r="G525" s="183" t="b">
        <f t="shared" si="16"/>
        <v>1</v>
      </c>
      <c r="H525" s="184" t="s">
        <v>10808</v>
      </c>
    </row>
    <row r="526" spans="1:8" s="183" customFormat="1" ht="13.8" x14ac:dyDescent="0.25">
      <c r="A526" s="183" t="s">
        <v>10809</v>
      </c>
      <c r="B526" s="184" t="s">
        <v>9413</v>
      </c>
      <c r="C526" s="184" t="s">
        <v>10810</v>
      </c>
      <c r="D526" s="183">
        <v>1619</v>
      </c>
      <c r="E526" s="183" t="s">
        <v>10809</v>
      </c>
      <c r="F526" s="183" t="str">
        <f t="shared" si="17"/>
        <v>120301</v>
      </c>
      <c r="G526" s="183" t="b">
        <f t="shared" si="16"/>
        <v>1</v>
      </c>
      <c r="H526" s="184" t="s">
        <v>10811</v>
      </c>
    </row>
    <row r="527" spans="1:8" s="183" customFormat="1" ht="13.8" x14ac:dyDescent="0.25">
      <c r="A527" s="183" t="s">
        <v>10812</v>
      </c>
      <c r="B527" s="184" t="s">
        <v>9413</v>
      </c>
      <c r="C527" s="184" t="s">
        <v>10813</v>
      </c>
      <c r="D527" s="183">
        <v>1620</v>
      </c>
      <c r="E527" s="183" t="s">
        <v>10812</v>
      </c>
      <c r="F527" s="183" t="str">
        <f t="shared" si="17"/>
        <v>120302</v>
      </c>
      <c r="G527" s="183" t="b">
        <f t="shared" si="16"/>
        <v>1</v>
      </c>
      <c r="H527" s="184" t="s">
        <v>10814</v>
      </c>
    </row>
    <row r="528" spans="1:8" s="183" customFormat="1" ht="13.8" x14ac:dyDescent="0.25">
      <c r="A528" s="183" t="s">
        <v>10815</v>
      </c>
      <c r="B528" s="184" t="s">
        <v>9413</v>
      </c>
      <c r="C528" s="184" t="s">
        <v>10816</v>
      </c>
      <c r="D528" s="183">
        <v>1621</v>
      </c>
      <c r="E528" s="183" t="s">
        <v>10815</v>
      </c>
      <c r="F528" s="183" t="str">
        <f t="shared" si="17"/>
        <v>130101</v>
      </c>
      <c r="G528" s="183" t="b">
        <f t="shared" si="16"/>
        <v>1</v>
      </c>
      <c r="H528" s="184" t="s">
        <v>10817</v>
      </c>
    </row>
    <row r="529" spans="1:8" s="183" customFormat="1" ht="13.8" x14ac:dyDescent="0.25">
      <c r="A529" s="183" t="s">
        <v>10818</v>
      </c>
      <c r="B529" s="184" t="s">
        <v>9413</v>
      </c>
      <c r="C529" s="184" t="s">
        <v>10819</v>
      </c>
      <c r="D529" s="183">
        <v>1622</v>
      </c>
      <c r="E529" s="183" t="s">
        <v>10818</v>
      </c>
      <c r="F529" s="183" t="str">
        <f t="shared" si="17"/>
        <v>130104</v>
      </c>
      <c r="G529" s="183" t="b">
        <f t="shared" si="16"/>
        <v>1</v>
      </c>
      <c r="H529" s="184" t="s">
        <v>10820</v>
      </c>
    </row>
    <row r="530" spans="1:8" s="183" customFormat="1" ht="13.8" x14ac:dyDescent="0.25">
      <c r="A530" s="183" t="s">
        <v>10821</v>
      </c>
      <c r="B530" s="184" t="s">
        <v>9413</v>
      </c>
      <c r="C530" s="184" t="s">
        <v>10822</v>
      </c>
      <c r="D530" s="183">
        <v>1623</v>
      </c>
      <c r="E530" s="183" t="s">
        <v>10821</v>
      </c>
      <c r="F530" s="183" t="str">
        <f t="shared" si="17"/>
        <v>130105</v>
      </c>
      <c r="G530" s="183" t="b">
        <f t="shared" si="16"/>
        <v>1</v>
      </c>
      <c r="H530" s="184" t="s">
        <v>10823</v>
      </c>
    </row>
    <row r="531" spans="1:8" s="183" customFormat="1" ht="13.8" x14ac:dyDescent="0.25">
      <c r="A531" s="183" t="s">
        <v>10824</v>
      </c>
      <c r="B531" s="184" t="s">
        <v>9413</v>
      </c>
      <c r="C531" s="184" t="s">
        <v>10825</v>
      </c>
      <c r="D531" s="183">
        <v>1624</v>
      </c>
      <c r="E531" s="183" t="s">
        <v>10824</v>
      </c>
      <c r="F531" s="183" t="str">
        <f t="shared" si="17"/>
        <v>130109</v>
      </c>
      <c r="G531" s="183" t="b">
        <f t="shared" si="16"/>
        <v>1</v>
      </c>
      <c r="H531" s="184" t="s">
        <v>10826</v>
      </c>
    </row>
    <row r="532" spans="1:8" s="183" customFormat="1" ht="13.8" x14ac:dyDescent="0.25">
      <c r="A532" s="183" t="s">
        <v>10827</v>
      </c>
      <c r="B532" s="184" t="s">
        <v>9413</v>
      </c>
      <c r="C532" s="184" t="s">
        <v>10828</v>
      </c>
      <c r="D532" s="183">
        <v>1625</v>
      </c>
      <c r="E532" s="183" t="s">
        <v>10827</v>
      </c>
      <c r="F532" s="183" t="str">
        <f t="shared" si="17"/>
        <v>130110</v>
      </c>
      <c r="G532" s="183" t="b">
        <f t="shared" si="16"/>
        <v>1</v>
      </c>
      <c r="H532" s="184" t="s">
        <v>10829</v>
      </c>
    </row>
    <row r="533" spans="1:8" s="183" customFormat="1" ht="13.8" x14ac:dyDescent="0.25">
      <c r="A533" s="183" t="s">
        <v>10830</v>
      </c>
      <c r="B533" s="184" t="s">
        <v>9413</v>
      </c>
      <c r="C533" s="184" t="s">
        <v>10831</v>
      </c>
      <c r="D533" s="183">
        <v>1626</v>
      </c>
      <c r="E533" s="183" t="s">
        <v>10830</v>
      </c>
      <c r="F533" s="183" t="str">
        <f t="shared" si="17"/>
        <v>130111</v>
      </c>
      <c r="G533" s="183" t="b">
        <f t="shared" si="16"/>
        <v>1</v>
      </c>
      <c r="H533" s="184" t="s">
        <v>10832</v>
      </c>
    </row>
    <row r="534" spans="1:8" s="183" customFormat="1" ht="13.8" x14ac:dyDescent="0.25">
      <c r="A534" s="183" t="s">
        <v>10833</v>
      </c>
      <c r="B534" s="184" t="s">
        <v>9413</v>
      </c>
      <c r="C534" s="184" t="s">
        <v>10834</v>
      </c>
      <c r="D534" s="183">
        <v>1627</v>
      </c>
      <c r="E534" s="183" t="s">
        <v>10833</v>
      </c>
      <c r="F534" s="183" t="str">
        <f t="shared" si="17"/>
        <v>130112</v>
      </c>
      <c r="G534" s="183" t="b">
        <f t="shared" si="16"/>
        <v>1</v>
      </c>
      <c r="H534" s="184" t="s">
        <v>10835</v>
      </c>
    </row>
    <row r="535" spans="1:8" s="183" customFormat="1" ht="13.8" x14ac:dyDescent="0.25">
      <c r="A535" s="183" t="s">
        <v>10836</v>
      </c>
      <c r="B535" s="184" t="s">
        <v>9413</v>
      </c>
      <c r="C535" s="184" t="s">
        <v>10837</v>
      </c>
      <c r="D535" s="183">
        <v>1628</v>
      </c>
      <c r="E535" s="183" t="s">
        <v>10836</v>
      </c>
      <c r="F535" s="183" t="str">
        <f t="shared" si="17"/>
        <v>130113</v>
      </c>
      <c r="G535" s="183" t="b">
        <f t="shared" si="16"/>
        <v>1</v>
      </c>
      <c r="H535" s="184" t="s">
        <v>10838</v>
      </c>
    </row>
    <row r="536" spans="1:8" s="183" customFormat="1" ht="13.8" x14ac:dyDescent="0.25">
      <c r="A536" s="183" t="s">
        <v>10839</v>
      </c>
      <c r="B536" s="184" t="s">
        <v>9413</v>
      </c>
      <c r="C536" s="184" t="s">
        <v>10840</v>
      </c>
      <c r="D536" s="183">
        <v>1629</v>
      </c>
      <c r="E536" s="183" t="s">
        <v>10839</v>
      </c>
      <c r="F536" s="183" t="str">
        <f t="shared" si="17"/>
        <v>130204</v>
      </c>
      <c r="G536" s="183" t="b">
        <f t="shared" si="16"/>
        <v>1</v>
      </c>
      <c r="H536" s="184" t="s">
        <v>10841</v>
      </c>
    </row>
    <row r="537" spans="1:8" s="183" customFormat="1" ht="13.8" x14ac:dyDescent="0.25">
      <c r="A537" s="183" t="s">
        <v>515</v>
      </c>
      <c r="B537" s="184" t="s">
        <v>9413</v>
      </c>
      <c r="C537" s="184" t="s">
        <v>10842</v>
      </c>
      <c r="D537" s="183">
        <v>1630</v>
      </c>
      <c r="E537" s="183" t="s">
        <v>515</v>
      </c>
      <c r="F537" s="183" t="str">
        <f t="shared" si="17"/>
        <v>130205</v>
      </c>
      <c r="G537" s="183" t="b">
        <f t="shared" si="16"/>
        <v>1</v>
      </c>
      <c r="H537" s="184" t="s">
        <v>10843</v>
      </c>
    </row>
    <row r="538" spans="1:8" s="183" customFormat="1" ht="13.8" x14ac:dyDescent="0.25">
      <c r="A538" s="183" t="s">
        <v>10844</v>
      </c>
      <c r="B538" s="184" t="s">
        <v>9413</v>
      </c>
      <c r="C538" s="184" t="s">
        <v>10845</v>
      </c>
      <c r="D538" s="183">
        <v>1631</v>
      </c>
      <c r="E538" s="183" t="s">
        <v>10844</v>
      </c>
      <c r="F538" s="183" t="str">
        <f t="shared" si="17"/>
        <v>130206</v>
      </c>
      <c r="G538" s="183" t="b">
        <f t="shared" si="16"/>
        <v>1</v>
      </c>
      <c r="H538" s="184" t="s">
        <v>10846</v>
      </c>
    </row>
    <row r="539" spans="1:8" s="183" customFormat="1" ht="13.8" x14ac:dyDescent="0.25">
      <c r="A539" s="183" t="s">
        <v>10847</v>
      </c>
      <c r="B539" s="184" t="s">
        <v>9413</v>
      </c>
      <c r="C539" s="184" t="s">
        <v>10848</v>
      </c>
      <c r="D539" s="183">
        <v>1632</v>
      </c>
      <c r="E539" s="183" t="s">
        <v>10847</v>
      </c>
      <c r="F539" s="183" t="str">
        <f t="shared" si="17"/>
        <v>130207</v>
      </c>
      <c r="G539" s="183" t="b">
        <f t="shared" si="16"/>
        <v>1</v>
      </c>
      <c r="H539" s="184" t="s">
        <v>10849</v>
      </c>
    </row>
    <row r="540" spans="1:8" s="183" customFormat="1" ht="13.8" x14ac:dyDescent="0.25">
      <c r="A540" s="183" t="s">
        <v>10850</v>
      </c>
      <c r="B540" s="184" t="s">
        <v>9413</v>
      </c>
      <c r="C540" s="184" t="s">
        <v>10851</v>
      </c>
      <c r="D540" s="183">
        <v>1633</v>
      </c>
      <c r="E540" s="183" t="s">
        <v>10850</v>
      </c>
      <c r="F540" s="183" t="str">
        <f t="shared" si="17"/>
        <v>130208</v>
      </c>
      <c r="G540" s="183" t="b">
        <f t="shared" si="16"/>
        <v>1</v>
      </c>
      <c r="H540" s="184" t="s">
        <v>10852</v>
      </c>
    </row>
    <row r="541" spans="1:8" s="183" customFormat="1" ht="13.8" x14ac:dyDescent="0.25">
      <c r="A541" s="183" t="s">
        <v>10853</v>
      </c>
      <c r="B541" s="184" t="s">
        <v>9413</v>
      </c>
      <c r="C541" s="184" t="s">
        <v>10854</v>
      </c>
      <c r="D541" s="183">
        <v>1634</v>
      </c>
      <c r="E541" s="183" t="s">
        <v>10853</v>
      </c>
      <c r="F541" s="183" t="str">
        <f t="shared" si="17"/>
        <v>130301</v>
      </c>
      <c r="G541" s="183" t="b">
        <f t="shared" si="16"/>
        <v>1</v>
      </c>
      <c r="H541" s="184" t="s">
        <v>10855</v>
      </c>
    </row>
    <row r="542" spans="1:8" s="183" customFormat="1" ht="13.8" x14ac:dyDescent="0.25">
      <c r="A542" s="183" t="s">
        <v>10856</v>
      </c>
      <c r="B542" s="184" t="s">
        <v>9413</v>
      </c>
      <c r="C542" s="184" t="s">
        <v>10857</v>
      </c>
      <c r="D542" s="183">
        <v>1635</v>
      </c>
      <c r="E542" s="183" t="s">
        <v>10856</v>
      </c>
      <c r="F542" s="183" t="str">
        <f t="shared" si="17"/>
        <v>130306</v>
      </c>
      <c r="G542" s="183" t="b">
        <f t="shared" si="16"/>
        <v>1</v>
      </c>
      <c r="H542" s="184" t="s">
        <v>10858</v>
      </c>
    </row>
    <row r="543" spans="1:8" s="183" customFormat="1" ht="13.8" x14ac:dyDescent="0.25">
      <c r="A543" s="183" t="s">
        <v>10859</v>
      </c>
      <c r="B543" s="184" t="s">
        <v>9413</v>
      </c>
      <c r="C543" s="184" t="s">
        <v>10860</v>
      </c>
      <c r="D543" s="183">
        <v>1636</v>
      </c>
      <c r="E543" s="183" t="s">
        <v>10859</v>
      </c>
      <c r="F543" s="183" t="str">
        <f t="shared" si="17"/>
        <v>130307</v>
      </c>
      <c r="G543" s="183" t="b">
        <f t="shared" si="16"/>
        <v>1</v>
      </c>
      <c r="H543" s="184" t="s">
        <v>10861</v>
      </c>
    </row>
    <row r="544" spans="1:8" s="183" customFormat="1" ht="13.8" x14ac:dyDescent="0.25">
      <c r="A544" s="183" t="s">
        <v>10862</v>
      </c>
      <c r="B544" s="184" t="s">
        <v>9413</v>
      </c>
      <c r="C544" s="184" t="s">
        <v>10863</v>
      </c>
      <c r="D544" s="183">
        <v>1637</v>
      </c>
      <c r="E544" s="183" t="s">
        <v>10862</v>
      </c>
      <c r="F544" s="183" t="str">
        <f t="shared" si="17"/>
        <v>130308</v>
      </c>
      <c r="G544" s="183" t="b">
        <f t="shared" si="16"/>
        <v>1</v>
      </c>
      <c r="H544" s="184" t="s">
        <v>10864</v>
      </c>
    </row>
    <row r="545" spans="1:8" s="183" customFormat="1" ht="13.8" x14ac:dyDescent="0.25">
      <c r="A545" s="183" t="s">
        <v>10865</v>
      </c>
      <c r="B545" s="184" t="s">
        <v>9413</v>
      </c>
      <c r="C545" s="184" t="s">
        <v>10866</v>
      </c>
      <c r="D545" s="183">
        <v>1638</v>
      </c>
      <c r="E545" s="183" t="s">
        <v>10865</v>
      </c>
      <c r="F545" s="183" t="str">
        <f t="shared" si="17"/>
        <v>130309</v>
      </c>
      <c r="G545" s="183" t="b">
        <f t="shared" si="16"/>
        <v>1</v>
      </c>
      <c r="H545" s="184" t="s">
        <v>10867</v>
      </c>
    </row>
    <row r="546" spans="1:8" s="183" customFormat="1" ht="13.8" x14ac:dyDescent="0.25">
      <c r="A546" s="183" t="s">
        <v>10868</v>
      </c>
      <c r="B546" s="184" t="s">
        <v>9413</v>
      </c>
      <c r="C546" s="184" t="s">
        <v>10869</v>
      </c>
      <c r="D546" s="183">
        <v>1639</v>
      </c>
      <c r="E546" s="183" t="s">
        <v>10868</v>
      </c>
      <c r="F546" s="183" t="str">
        <f t="shared" si="17"/>
        <v>130310</v>
      </c>
      <c r="G546" s="183" t="b">
        <f t="shared" si="16"/>
        <v>1</v>
      </c>
      <c r="H546" s="184" t="s">
        <v>10870</v>
      </c>
    </row>
    <row r="547" spans="1:8" s="183" customFormat="1" ht="13.8" x14ac:dyDescent="0.25">
      <c r="A547" s="183" t="s">
        <v>10871</v>
      </c>
      <c r="B547" s="184" t="s">
        <v>9413</v>
      </c>
      <c r="C547" s="184" t="s">
        <v>10872</v>
      </c>
      <c r="D547" s="183">
        <v>1640</v>
      </c>
      <c r="E547" s="183" t="s">
        <v>10871</v>
      </c>
      <c r="F547" s="183" t="str">
        <f t="shared" si="17"/>
        <v>130401</v>
      </c>
      <c r="G547" s="183" t="b">
        <f t="shared" si="16"/>
        <v>1</v>
      </c>
      <c r="H547" s="184" t="s">
        <v>10873</v>
      </c>
    </row>
    <row r="548" spans="1:8" s="183" customFormat="1" ht="13.8" x14ac:dyDescent="0.25">
      <c r="A548" s="183" t="s">
        <v>10874</v>
      </c>
      <c r="B548" s="184" t="s">
        <v>9413</v>
      </c>
      <c r="C548" s="184" t="s">
        <v>10875</v>
      </c>
      <c r="D548" s="183">
        <v>1641</v>
      </c>
      <c r="E548" s="183" t="s">
        <v>10874</v>
      </c>
      <c r="F548" s="183" t="str">
        <f t="shared" si="17"/>
        <v>130402</v>
      </c>
      <c r="G548" s="183" t="b">
        <f t="shared" si="16"/>
        <v>1</v>
      </c>
      <c r="H548" s="184" t="s">
        <v>10876</v>
      </c>
    </row>
    <row r="549" spans="1:8" s="183" customFormat="1" ht="13.8" x14ac:dyDescent="0.25">
      <c r="A549" s="183" t="s">
        <v>10877</v>
      </c>
      <c r="B549" s="184" t="s">
        <v>9413</v>
      </c>
      <c r="C549" s="184" t="s">
        <v>10878</v>
      </c>
      <c r="D549" s="183">
        <v>1642</v>
      </c>
      <c r="E549" s="183" t="s">
        <v>10877</v>
      </c>
      <c r="F549" s="183" t="str">
        <f t="shared" si="17"/>
        <v>130403</v>
      </c>
      <c r="G549" s="183" t="b">
        <f t="shared" si="16"/>
        <v>1</v>
      </c>
      <c r="H549" s="184" t="s">
        <v>10879</v>
      </c>
    </row>
    <row r="550" spans="1:8" s="183" customFormat="1" ht="13.8" x14ac:dyDescent="0.25">
      <c r="A550" s="183" t="s">
        <v>10880</v>
      </c>
      <c r="B550" s="184" t="s">
        <v>9413</v>
      </c>
      <c r="C550" s="184" t="s">
        <v>10881</v>
      </c>
      <c r="D550" s="183">
        <v>1643</v>
      </c>
      <c r="E550" s="183" t="s">
        <v>10880</v>
      </c>
      <c r="F550" s="183" t="str">
        <f t="shared" si="17"/>
        <v>130501</v>
      </c>
      <c r="G550" s="183" t="b">
        <f t="shared" si="16"/>
        <v>1</v>
      </c>
      <c r="H550" s="184" t="s">
        <v>10882</v>
      </c>
    </row>
    <row r="551" spans="1:8" s="183" customFormat="1" ht="13.8" x14ac:dyDescent="0.25">
      <c r="A551" s="183" t="s">
        <v>10883</v>
      </c>
      <c r="B551" s="184" t="s">
        <v>9413</v>
      </c>
      <c r="C551" s="184" t="s">
        <v>10884</v>
      </c>
      <c r="D551" s="183">
        <v>1644</v>
      </c>
      <c r="E551" s="183" t="s">
        <v>10883</v>
      </c>
      <c r="F551" s="183" t="str">
        <f t="shared" si="17"/>
        <v>130502</v>
      </c>
      <c r="G551" s="183" t="b">
        <f t="shared" si="16"/>
        <v>1</v>
      </c>
      <c r="H551" s="184" t="s">
        <v>10885</v>
      </c>
    </row>
    <row r="552" spans="1:8" s="183" customFormat="1" ht="13.8" x14ac:dyDescent="0.25">
      <c r="A552" s="183" t="s">
        <v>10886</v>
      </c>
      <c r="B552" s="184" t="s">
        <v>9413</v>
      </c>
      <c r="C552" s="184" t="s">
        <v>10887</v>
      </c>
      <c r="D552" s="183">
        <v>1645</v>
      </c>
      <c r="E552" s="183" t="s">
        <v>10886</v>
      </c>
      <c r="F552" s="183" t="str">
        <f t="shared" si="17"/>
        <v>130503</v>
      </c>
      <c r="G552" s="183" t="b">
        <f t="shared" si="16"/>
        <v>1</v>
      </c>
      <c r="H552" s="184" t="s">
        <v>10888</v>
      </c>
    </row>
    <row r="553" spans="1:8" s="183" customFormat="1" ht="13.8" x14ac:dyDescent="0.25">
      <c r="A553" s="183" t="s">
        <v>10889</v>
      </c>
      <c r="B553" s="184" t="s">
        <v>9413</v>
      </c>
      <c r="C553" s="184" t="s">
        <v>10890</v>
      </c>
      <c r="D553" s="183">
        <v>1646</v>
      </c>
      <c r="E553" s="183" t="s">
        <v>10889</v>
      </c>
      <c r="F553" s="183" t="str">
        <f t="shared" si="17"/>
        <v>130506</v>
      </c>
      <c r="G553" s="183" t="b">
        <f t="shared" si="16"/>
        <v>1</v>
      </c>
      <c r="H553" s="184" t="s">
        <v>10891</v>
      </c>
    </row>
    <row r="554" spans="1:8" s="183" customFormat="1" ht="13.8" x14ac:dyDescent="0.25">
      <c r="A554" s="183" t="s">
        <v>10892</v>
      </c>
      <c r="B554" s="184" t="s">
        <v>9413</v>
      </c>
      <c r="C554" s="184" t="s">
        <v>10893</v>
      </c>
      <c r="D554" s="183">
        <v>1647</v>
      </c>
      <c r="E554" s="183" t="s">
        <v>10892</v>
      </c>
      <c r="F554" s="183" t="str">
        <f t="shared" si="17"/>
        <v>130507</v>
      </c>
      <c r="G554" s="183" t="b">
        <f t="shared" si="16"/>
        <v>1</v>
      </c>
      <c r="H554" s="184" t="s">
        <v>10894</v>
      </c>
    </row>
    <row r="555" spans="1:8" s="183" customFormat="1" ht="13.8" x14ac:dyDescent="0.25">
      <c r="A555" s="183" t="s">
        <v>10895</v>
      </c>
      <c r="B555" s="184" t="s">
        <v>9413</v>
      </c>
      <c r="C555" s="184" t="s">
        <v>10896</v>
      </c>
      <c r="D555" s="183">
        <v>1648</v>
      </c>
      <c r="E555" s="183" t="s">
        <v>10895</v>
      </c>
      <c r="F555" s="183" t="str">
        <f t="shared" si="17"/>
        <v>130508</v>
      </c>
      <c r="G555" s="183" t="b">
        <f t="shared" si="16"/>
        <v>1</v>
      </c>
      <c r="H555" s="184" t="s">
        <v>10897</v>
      </c>
    </row>
    <row r="556" spans="1:8" s="183" customFormat="1" ht="13.8" x14ac:dyDescent="0.25">
      <c r="A556" s="183" t="s">
        <v>10898</v>
      </c>
      <c r="B556" s="184" t="s">
        <v>9413</v>
      </c>
      <c r="C556" s="184" t="s">
        <v>10899</v>
      </c>
      <c r="D556" s="183">
        <v>1649</v>
      </c>
      <c r="E556" s="183" t="s">
        <v>10898</v>
      </c>
      <c r="F556" s="183" t="str">
        <f t="shared" si="17"/>
        <v>130701</v>
      </c>
      <c r="G556" s="183" t="b">
        <f t="shared" si="16"/>
        <v>1</v>
      </c>
      <c r="H556" s="184" t="s">
        <v>10900</v>
      </c>
    </row>
    <row r="557" spans="1:8" s="183" customFormat="1" ht="13.8" x14ac:dyDescent="0.25">
      <c r="A557" s="183" t="s">
        <v>10901</v>
      </c>
      <c r="B557" s="184" t="s">
        <v>9413</v>
      </c>
      <c r="C557" s="184" t="s">
        <v>10902</v>
      </c>
      <c r="D557" s="183">
        <v>1650</v>
      </c>
      <c r="E557" s="183" t="s">
        <v>10901</v>
      </c>
      <c r="F557" s="183" t="str">
        <f t="shared" si="17"/>
        <v>130702</v>
      </c>
      <c r="G557" s="183" t="b">
        <f t="shared" si="16"/>
        <v>1</v>
      </c>
      <c r="H557" s="184" t="s">
        <v>10903</v>
      </c>
    </row>
    <row r="558" spans="1:8" s="183" customFormat="1" ht="13.8" x14ac:dyDescent="0.25">
      <c r="A558" s="183" t="s">
        <v>10904</v>
      </c>
      <c r="B558" s="184" t="s">
        <v>9413</v>
      </c>
      <c r="C558" s="184" t="s">
        <v>10905</v>
      </c>
      <c r="D558" s="183">
        <v>1651</v>
      </c>
      <c r="E558" s="183" t="s">
        <v>10904</v>
      </c>
      <c r="F558" s="183" t="str">
        <f t="shared" si="17"/>
        <v>130703</v>
      </c>
      <c r="G558" s="183" t="b">
        <f t="shared" si="16"/>
        <v>1</v>
      </c>
      <c r="H558" s="184" t="s">
        <v>10906</v>
      </c>
    </row>
    <row r="559" spans="1:8" s="183" customFormat="1" ht="13.8" x14ac:dyDescent="0.25">
      <c r="A559" s="183" t="s">
        <v>10907</v>
      </c>
      <c r="B559" s="184" t="s">
        <v>9413</v>
      </c>
      <c r="C559" s="184" t="s">
        <v>10908</v>
      </c>
      <c r="D559" s="183">
        <v>1652</v>
      </c>
      <c r="E559" s="183" t="s">
        <v>10907</v>
      </c>
      <c r="F559" s="183" t="str">
        <f t="shared" si="17"/>
        <v>130801</v>
      </c>
      <c r="G559" s="183" t="b">
        <f t="shared" si="16"/>
        <v>1</v>
      </c>
      <c r="H559" s="184" t="s">
        <v>10909</v>
      </c>
    </row>
    <row r="560" spans="1:8" s="183" customFormat="1" ht="13.8" x14ac:dyDescent="0.25">
      <c r="A560" s="183" t="s">
        <v>10910</v>
      </c>
      <c r="B560" s="184" t="s">
        <v>9413</v>
      </c>
      <c r="C560" s="184" t="s">
        <v>10911</v>
      </c>
      <c r="D560" s="183">
        <v>1653</v>
      </c>
      <c r="E560" s="183" t="s">
        <v>10910</v>
      </c>
      <c r="F560" s="183" t="str">
        <f t="shared" si="17"/>
        <v>130802</v>
      </c>
      <c r="G560" s="183" t="b">
        <f t="shared" si="16"/>
        <v>1</v>
      </c>
      <c r="H560" s="184" t="s">
        <v>10912</v>
      </c>
    </row>
    <row r="561" spans="1:8" s="183" customFormat="1" ht="13.8" x14ac:dyDescent="0.25">
      <c r="A561" s="183" t="s">
        <v>10913</v>
      </c>
      <c r="B561" s="184" t="s">
        <v>9413</v>
      </c>
      <c r="C561" s="184" t="s">
        <v>9435</v>
      </c>
      <c r="D561" s="183">
        <v>1654</v>
      </c>
      <c r="E561" s="183" t="s">
        <v>10913</v>
      </c>
      <c r="F561" s="183" t="str">
        <f t="shared" si="17"/>
        <v>130899</v>
      </c>
      <c r="G561" s="183" t="b">
        <f t="shared" si="16"/>
        <v>1</v>
      </c>
      <c r="H561" s="184" t="s">
        <v>10914</v>
      </c>
    </row>
    <row r="562" spans="1:8" s="183" customFormat="1" ht="13.8" x14ac:dyDescent="0.25">
      <c r="A562" s="183" t="s">
        <v>10915</v>
      </c>
      <c r="B562" s="184" t="s">
        <v>9413</v>
      </c>
      <c r="C562" s="184" t="s">
        <v>10916</v>
      </c>
      <c r="D562" s="183">
        <v>1655</v>
      </c>
      <c r="E562" s="183" t="s">
        <v>10915</v>
      </c>
      <c r="F562" s="183" t="str">
        <f t="shared" si="17"/>
        <v>140601</v>
      </c>
      <c r="G562" s="183" t="b">
        <f t="shared" si="16"/>
        <v>1</v>
      </c>
      <c r="H562" s="184" t="s">
        <v>10917</v>
      </c>
    </row>
    <row r="563" spans="1:8" s="183" customFormat="1" ht="13.8" x14ac:dyDescent="0.25">
      <c r="A563" s="183" t="s">
        <v>10918</v>
      </c>
      <c r="B563" s="184" t="s">
        <v>9413</v>
      </c>
      <c r="C563" s="184" t="s">
        <v>10919</v>
      </c>
      <c r="D563" s="183">
        <v>1656</v>
      </c>
      <c r="E563" s="183" t="s">
        <v>10918</v>
      </c>
      <c r="F563" s="183" t="str">
        <f t="shared" si="17"/>
        <v>140602</v>
      </c>
      <c r="G563" s="183" t="b">
        <f t="shared" si="16"/>
        <v>1</v>
      </c>
      <c r="H563" s="184" t="s">
        <v>10920</v>
      </c>
    </row>
    <row r="564" spans="1:8" s="183" customFormat="1" ht="13.8" x14ac:dyDescent="0.25">
      <c r="A564" s="183" t="s">
        <v>10921</v>
      </c>
      <c r="B564" s="184" t="s">
        <v>9413</v>
      </c>
      <c r="C564" s="184" t="s">
        <v>10922</v>
      </c>
      <c r="D564" s="183">
        <v>1657</v>
      </c>
      <c r="E564" s="183" t="s">
        <v>10921</v>
      </c>
      <c r="F564" s="183" t="str">
        <f t="shared" si="17"/>
        <v>140603</v>
      </c>
      <c r="G564" s="183" t="b">
        <f t="shared" si="16"/>
        <v>1</v>
      </c>
      <c r="H564" s="184" t="s">
        <v>10923</v>
      </c>
    </row>
    <row r="565" spans="1:8" s="183" customFormat="1" ht="13.8" x14ac:dyDescent="0.25">
      <c r="A565" s="183" t="s">
        <v>10924</v>
      </c>
      <c r="B565" s="184" t="s">
        <v>9413</v>
      </c>
      <c r="C565" s="184" t="s">
        <v>10925</v>
      </c>
      <c r="D565" s="183">
        <v>1658</v>
      </c>
      <c r="E565" s="183" t="s">
        <v>10924</v>
      </c>
      <c r="F565" s="183" t="str">
        <f t="shared" si="17"/>
        <v>140604</v>
      </c>
      <c r="G565" s="183" t="b">
        <f t="shared" si="16"/>
        <v>1</v>
      </c>
      <c r="H565" s="184" t="s">
        <v>10926</v>
      </c>
    </row>
    <row r="566" spans="1:8" s="183" customFormat="1" ht="13.8" x14ac:dyDescent="0.25">
      <c r="A566" s="183" t="s">
        <v>10927</v>
      </c>
      <c r="B566" s="184" t="s">
        <v>9413</v>
      </c>
      <c r="C566" s="184" t="s">
        <v>10928</v>
      </c>
      <c r="D566" s="183">
        <v>1659</v>
      </c>
      <c r="E566" s="183" t="s">
        <v>10927</v>
      </c>
      <c r="F566" s="183" t="str">
        <f t="shared" si="17"/>
        <v>140605</v>
      </c>
      <c r="G566" s="183" t="b">
        <f t="shared" si="16"/>
        <v>1</v>
      </c>
      <c r="H566" s="184" t="s">
        <v>10929</v>
      </c>
    </row>
    <row r="567" spans="1:8" s="183" customFormat="1" ht="13.8" x14ac:dyDescent="0.25">
      <c r="A567" s="183" t="s">
        <v>10930</v>
      </c>
      <c r="B567" s="184"/>
      <c r="C567" s="184" t="s">
        <v>10931</v>
      </c>
      <c r="D567" s="183">
        <v>1175</v>
      </c>
      <c r="E567" s="183" t="s">
        <v>10930</v>
      </c>
      <c r="F567" s="183" t="str">
        <f t="shared" si="17"/>
        <v>150101</v>
      </c>
      <c r="G567" s="183" t="b">
        <f t="shared" si="16"/>
        <v>1</v>
      </c>
      <c r="H567" s="184" t="s">
        <v>10932</v>
      </c>
    </row>
    <row r="568" spans="1:8" s="183" customFormat="1" ht="13.8" x14ac:dyDescent="0.25">
      <c r="A568" s="183" t="s">
        <v>10933</v>
      </c>
      <c r="B568" s="184"/>
      <c r="C568" s="184" t="s">
        <v>10934</v>
      </c>
      <c r="D568" s="183">
        <v>1176</v>
      </c>
      <c r="E568" s="183" t="s">
        <v>10933</v>
      </c>
      <c r="F568" s="183" t="str">
        <f t="shared" si="17"/>
        <v>150102</v>
      </c>
      <c r="G568" s="183" t="b">
        <f t="shared" si="16"/>
        <v>1</v>
      </c>
      <c r="H568" s="184" t="s">
        <v>10935</v>
      </c>
    </row>
    <row r="569" spans="1:8" s="183" customFormat="1" ht="13.8" x14ac:dyDescent="0.25">
      <c r="A569" s="183" t="s">
        <v>10936</v>
      </c>
      <c r="B569" s="184"/>
      <c r="C569" s="184" t="s">
        <v>10937</v>
      </c>
      <c r="D569" s="183">
        <v>1177</v>
      </c>
      <c r="E569" s="183" t="s">
        <v>10936</v>
      </c>
      <c r="F569" s="183" t="str">
        <f t="shared" si="17"/>
        <v>150103</v>
      </c>
      <c r="G569" s="183" t="b">
        <f t="shared" si="16"/>
        <v>1</v>
      </c>
      <c r="H569" s="184" t="s">
        <v>10938</v>
      </c>
    </row>
    <row r="570" spans="1:8" s="183" customFormat="1" ht="13.8" x14ac:dyDescent="0.25">
      <c r="A570" s="183" t="s">
        <v>10939</v>
      </c>
      <c r="B570" s="184"/>
      <c r="C570" s="184" t="s">
        <v>10940</v>
      </c>
      <c r="D570" s="183">
        <v>1178</v>
      </c>
      <c r="E570" s="183" t="s">
        <v>10939</v>
      </c>
      <c r="F570" s="183" t="str">
        <f t="shared" si="17"/>
        <v>150104</v>
      </c>
      <c r="G570" s="183" t="b">
        <f t="shared" si="16"/>
        <v>1</v>
      </c>
      <c r="H570" s="184" t="s">
        <v>10941</v>
      </c>
    </row>
    <row r="571" spans="1:8" s="183" customFormat="1" ht="13.8" x14ac:dyDescent="0.25">
      <c r="A571" s="183" t="s">
        <v>10942</v>
      </c>
      <c r="B571" s="184"/>
      <c r="C571" s="184" t="s">
        <v>10943</v>
      </c>
      <c r="D571" s="183">
        <v>1179</v>
      </c>
      <c r="E571" s="183" t="s">
        <v>10942</v>
      </c>
      <c r="F571" s="183" t="str">
        <f t="shared" si="17"/>
        <v>150105</v>
      </c>
      <c r="G571" s="183" t="b">
        <f t="shared" si="16"/>
        <v>1</v>
      </c>
      <c r="H571" s="184" t="s">
        <v>10944</v>
      </c>
    </row>
    <row r="572" spans="1:8" s="183" customFormat="1" ht="13.8" x14ac:dyDescent="0.25">
      <c r="A572" s="183" t="s">
        <v>10945</v>
      </c>
      <c r="B572" s="184"/>
      <c r="C572" s="184" t="s">
        <v>10946</v>
      </c>
      <c r="D572" s="183">
        <v>1180</v>
      </c>
      <c r="E572" s="183" t="s">
        <v>10945</v>
      </c>
      <c r="F572" s="183" t="str">
        <f t="shared" si="17"/>
        <v>150106</v>
      </c>
      <c r="G572" s="183" t="b">
        <f t="shared" si="16"/>
        <v>1</v>
      </c>
      <c r="H572" s="184" t="s">
        <v>10947</v>
      </c>
    </row>
    <row r="573" spans="1:8" s="183" customFormat="1" ht="13.8" x14ac:dyDescent="0.25">
      <c r="A573" s="183" t="s">
        <v>10948</v>
      </c>
      <c r="B573" s="184"/>
      <c r="C573" s="184" t="s">
        <v>10949</v>
      </c>
      <c r="D573" s="183">
        <v>1181</v>
      </c>
      <c r="E573" s="183" t="s">
        <v>10948</v>
      </c>
      <c r="F573" s="183" t="str">
        <f t="shared" si="17"/>
        <v>150107</v>
      </c>
      <c r="G573" s="183" t="b">
        <f t="shared" si="16"/>
        <v>1</v>
      </c>
      <c r="H573" s="184" t="s">
        <v>10950</v>
      </c>
    </row>
    <row r="574" spans="1:8" s="183" customFormat="1" ht="13.8" x14ac:dyDescent="0.25">
      <c r="A574" s="183" t="s">
        <v>10951</v>
      </c>
      <c r="B574" s="184"/>
      <c r="C574" s="184" t="s">
        <v>10952</v>
      </c>
      <c r="D574" s="183">
        <v>1732</v>
      </c>
      <c r="E574" s="183" t="s">
        <v>10951</v>
      </c>
      <c r="F574" s="183" t="str">
        <f t="shared" si="17"/>
        <v>150109</v>
      </c>
      <c r="G574" s="183" t="b">
        <f t="shared" si="16"/>
        <v>1</v>
      </c>
      <c r="H574" s="184" t="s">
        <v>10953</v>
      </c>
    </row>
    <row r="575" spans="1:8" s="183" customFormat="1" ht="13.8" x14ac:dyDescent="0.25">
      <c r="A575" s="183" t="s">
        <v>10954</v>
      </c>
      <c r="B575" s="184" t="s">
        <v>9413</v>
      </c>
      <c r="C575" s="184" t="s">
        <v>10955</v>
      </c>
      <c r="D575" s="183">
        <v>1660</v>
      </c>
      <c r="E575" s="183" t="s">
        <v>10954</v>
      </c>
      <c r="F575" s="183" t="str">
        <f t="shared" si="17"/>
        <v>150110</v>
      </c>
      <c r="G575" s="183" t="b">
        <f t="shared" si="16"/>
        <v>1</v>
      </c>
      <c r="H575" s="184" t="s">
        <v>10956</v>
      </c>
    </row>
    <row r="576" spans="1:8" s="183" customFormat="1" ht="13.8" x14ac:dyDescent="0.25">
      <c r="A576" s="183" t="s">
        <v>10957</v>
      </c>
      <c r="B576" s="184" t="s">
        <v>9413</v>
      </c>
      <c r="C576" s="184" t="s">
        <v>10958</v>
      </c>
      <c r="D576" s="183">
        <v>1661</v>
      </c>
      <c r="E576" s="183" t="s">
        <v>10957</v>
      </c>
      <c r="F576" s="183" t="str">
        <f t="shared" si="17"/>
        <v>150111</v>
      </c>
      <c r="G576" s="183" t="b">
        <f t="shared" si="16"/>
        <v>1</v>
      </c>
      <c r="H576" s="184" t="s">
        <v>10959</v>
      </c>
    </row>
    <row r="577" spans="1:8" s="183" customFormat="1" ht="13.8" x14ac:dyDescent="0.25">
      <c r="A577" s="183" t="s">
        <v>10960</v>
      </c>
      <c r="B577" s="184" t="s">
        <v>9413</v>
      </c>
      <c r="C577" s="184" t="s">
        <v>10961</v>
      </c>
      <c r="D577" s="183">
        <v>1662</v>
      </c>
      <c r="E577" s="183" t="s">
        <v>10960</v>
      </c>
      <c r="F577" s="183" t="str">
        <f t="shared" si="17"/>
        <v>150202</v>
      </c>
      <c r="G577" s="183" t="b">
        <f t="shared" si="16"/>
        <v>1</v>
      </c>
      <c r="H577" s="184" t="s">
        <v>10962</v>
      </c>
    </row>
    <row r="578" spans="1:8" s="183" customFormat="1" ht="13.8" x14ac:dyDescent="0.25">
      <c r="A578" s="183" t="s">
        <v>10963</v>
      </c>
      <c r="B578" s="184"/>
      <c r="C578" s="184" t="s">
        <v>10964</v>
      </c>
      <c r="D578" s="183">
        <v>1733</v>
      </c>
      <c r="E578" s="183" t="s">
        <v>10963</v>
      </c>
      <c r="F578" s="183" t="str">
        <f t="shared" si="17"/>
        <v>150203</v>
      </c>
      <c r="G578" s="183" t="b">
        <f t="shared" ref="G578:G641" si="18">EXACT(H578,F578)</f>
        <v>1</v>
      </c>
      <c r="H578" s="184" t="s">
        <v>10965</v>
      </c>
    </row>
    <row r="579" spans="1:8" s="183" customFormat="1" ht="13.8" x14ac:dyDescent="0.25">
      <c r="A579" s="183" t="s">
        <v>10966</v>
      </c>
      <c r="B579" s="184"/>
      <c r="C579" s="184" t="s">
        <v>10967</v>
      </c>
      <c r="D579" s="183">
        <v>1532</v>
      </c>
      <c r="E579" s="183" t="s">
        <v>10966</v>
      </c>
      <c r="F579" s="183" t="str">
        <f t="shared" ref="F579:F642" si="19">MID(E579,1,2)&amp;MID(E579,4,2)&amp;MID(E579,7,2)</f>
        <v>160103</v>
      </c>
      <c r="G579" s="183" t="b">
        <f t="shared" si="18"/>
        <v>1</v>
      </c>
      <c r="H579" s="184" t="s">
        <v>10968</v>
      </c>
    </row>
    <row r="580" spans="1:8" s="183" customFormat="1" ht="13.8" x14ac:dyDescent="0.25">
      <c r="A580" s="183" t="s">
        <v>10969</v>
      </c>
      <c r="B580" s="184" t="s">
        <v>9413</v>
      </c>
      <c r="C580" s="184" t="s">
        <v>10970</v>
      </c>
      <c r="D580" s="183">
        <v>1132</v>
      </c>
      <c r="E580" s="183" t="s">
        <v>10969</v>
      </c>
      <c r="F580" s="183" t="str">
        <f t="shared" si="19"/>
        <v>160104</v>
      </c>
      <c r="G580" s="183" t="b">
        <f t="shared" si="18"/>
        <v>1</v>
      </c>
      <c r="H580" s="184" t="s">
        <v>10971</v>
      </c>
    </row>
    <row r="581" spans="1:8" s="183" customFormat="1" ht="13.8" x14ac:dyDescent="0.25">
      <c r="A581" s="183" t="s">
        <v>10972</v>
      </c>
      <c r="B581" s="184"/>
      <c r="C581" s="184" t="s">
        <v>10973</v>
      </c>
      <c r="D581" s="183">
        <v>1533</v>
      </c>
      <c r="E581" s="183" t="s">
        <v>10972</v>
      </c>
      <c r="F581" s="183" t="str">
        <f t="shared" si="19"/>
        <v>160106</v>
      </c>
      <c r="G581" s="183" t="b">
        <f t="shared" si="18"/>
        <v>1</v>
      </c>
      <c r="H581" s="184" t="s">
        <v>10974</v>
      </c>
    </row>
    <row r="582" spans="1:8" s="183" customFormat="1" ht="13.8" x14ac:dyDescent="0.25">
      <c r="A582" s="183" t="s">
        <v>517</v>
      </c>
      <c r="B582" s="184" t="s">
        <v>9413</v>
      </c>
      <c r="C582" s="184" t="s">
        <v>10975</v>
      </c>
      <c r="D582" s="183">
        <v>1133</v>
      </c>
      <c r="E582" s="183" t="s">
        <v>517</v>
      </c>
      <c r="F582" s="183" t="str">
        <f t="shared" si="19"/>
        <v>160107</v>
      </c>
      <c r="G582" s="183" t="b">
        <f t="shared" si="18"/>
        <v>1</v>
      </c>
      <c r="H582" s="184" t="s">
        <v>10976</v>
      </c>
    </row>
    <row r="583" spans="1:8" s="183" customFormat="1" ht="13.8" x14ac:dyDescent="0.25">
      <c r="A583" s="183" t="s">
        <v>10977</v>
      </c>
      <c r="B583" s="184" t="s">
        <v>9413</v>
      </c>
      <c r="C583" s="184" t="s">
        <v>10978</v>
      </c>
      <c r="D583" s="183">
        <v>1134</v>
      </c>
      <c r="E583" s="183" t="s">
        <v>10977</v>
      </c>
      <c r="F583" s="183" t="str">
        <f t="shared" si="19"/>
        <v>160108</v>
      </c>
      <c r="G583" s="183" t="b">
        <f t="shared" si="18"/>
        <v>1</v>
      </c>
      <c r="H583" s="184" t="s">
        <v>10979</v>
      </c>
    </row>
    <row r="584" spans="1:8" s="183" customFormat="1" ht="13.8" x14ac:dyDescent="0.25">
      <c r="A584" s="183" t="s">
        <v>10980</v>
      </c>
      <c r="B584" s="184" t="s">
        <v>9413</v>
      </c>
      <c r="C584" s="184" t="s">
        <v>10981</v>
      </c>
      <c r="D584" s="183">
        <v>1135</v>
      </c>
      <c r="E584" s="183" t="s">
        <v>10980</v>
      </c>
      <c r="F584" s="183" t="str">
        <f t="shared" si="19"/>
        <v>160109</v>
      </c>
      <c r="G584" s="183" t="b">
        <f t="shared" si="18"/>
        <v>1</v>
      </c>
      <c r="H584" s="184" t="s">
        <v>10982</v>
      </c>
    </row>
    <row r="585" spans="1:8" s="183" customFormat="1" ht="13.8" x14ac:dyDescent="0.25">
      <c r="A585" s="183" t="s">
        <v>10983</v>
      </c>
      <c r="B585" s="184" t="s">
        <v>9413</v>
      </c>
      <c r="C585" s="184" t="s">
        <v>10984</v>
      </c>
      <c r="D585" s="183">
        <v>1136</v>
      </c>
      <c r="E585" s="183" t="s">
        <v>10983</v>
      </c>
      <c r="F585" s="183" t="str">
        <f t="shared" si="19"/>
        <v>160110</v>
      </c>
      <c r="G585" s="183" t="b">
        <f t="shared" si="18"/>
        <v>1</v>
      </c>
      <c r="H585" s="184" t="s">
        <v>10985</v>
      </c>
    </row>
    <row r="586" spans="1:8" s="183" customFormat="1" ht="13.8" x14ac:dyDescent="0.25">
      <c r="A586" s="183" t="s">
        <v>10986</v>
      </c>
      <c r="B586" s="184" t="s">
        <v>9413</v>
      </c>
      <c r="C586" s="184" t="s">
        <v>10987</v>
      </c>
      <c r="D586" s="183">
        <v>1137</v>
      </c>
      <c r="E586" s="183" t="s">
        <v>10986</v>
      </c>
      <c r="F586" s="183" t="str">
        <f t="shared" si="19"/>
        <v>160111</v>
      </c>
      <c r="G586" s="183" t="b">
        <f t="shared" si="18"/>
        <v>1</v>
      </c>
      <c r="H586" s="184" t="s">
        <v>10988</v>
      </c>
    </row>
    <row r="587" spans="1:8" s="183" customFormat="1" ht="13.8" x14ac:dyDescent="0.25">
      <c r="A587" s="183" t="s">
        <v>10989</v>
      </c>
      <c r="B587" s="184"/>
      <c r="C587" s="184" t="s">
        <v>10990</v>
      </c>
      <c r="D587" s="183">
        <v>1534</v>
      </c>
      <c r="E587" s="183" t="s">
        <v>10989</v>
      </c>
      <c r="F587" s="183" t="str">
        <f t="shared" si="19"/>
        <v>160112</v>
      </c>
      <c r="G587" s="183" t="b">
        <f t="shared" si="18"/>
        <v>1</v>
      </c>
      <c r="H587" s="184" t="s">
        <v>10991</v>
      </c>
    </row>
    <row r="588" spans="1:8" s="183" customFormat="1" ht="13.8" x14ac:dyDescent="0.25">
      <c r="A588" s="183" t="s">
        <v>10992</v>
      </c>
      <c r="B588" s="184" t="s">
        <v>9413</v>
      </c>
      <c r="C588" s="184" t="s">
        <v>10993</v>
      </c>
      <c r="D588" s="183">
        <v>1138</v>
      </c>
      <c r="E588" s="183" t="s">
        <v>10992</v>
      </c>
      <c r="F588" s="183" t="str">
        <f t="shared" si="19"/>
        <v>160113</v>
      </c>
      <c r="G588" s="183" t="b">
        <f t="shared" si="18"/>
        <v>1</v>
      </c>
      <c r="H588" s="184" t="s">
        <v>10994</v>
      </c>
    </row>
    <row r="589" spans="1:8" s="183" customFormat="1" ht="13.8" x14ac:dyDescent="0.25">
      <c r="A589" s="183" t="s">
        <v>10995</v>
      </c>
      <c r="B589" s="184" t="s">
        <v>9413</v>
      </c>
      <c r="C589" s="184" t="s">
        <v>10996</v>
      </c>
      <c r="D589" s="183">
        <v>1139</v>
      </c>
      <c r="E589" s="183" t="s">
        <v>10995</v>
      </c>
      <c r="F589" s="183" t="str">
        <f t="shared" si="19"/>
        <v>160114</v>
      </c>
      <c r="G589" s="183" t="b">
        <f t="shared" si="18"/>
        <v>1</v>
      </c>
      <c r="H589" s="184" t="s">
        <v>10997</v>
      </c>
    </row>
    <row r="590" spans="1:8" s="183" customFormat="1" ht="13.8" x14ac:dyDescent="0.25">
      <c r="A590" s="183" t="s">
        <v>10998</v>
      </c>
      <c r="B590" s="184"/>
      <c r="C590" s="184" t="s">
        <v>10999</v>
      </c>
      <c r="D590" s="183">
        <v>1535</v>
      </c>
      <c r="E590" s="183" t="s">
        <v>10998</v>
      </c>
      <c r="F590" s="183" t="str">
        <f t="shared" si="19"/>
        <v>160115</v>
      </c>
      <c r="G590" s="183" t="b">
        <f t="shared" si="18"/>
        <v>1</v>
      </c>
      <c r="H590" s="184" t="s">
        <v>11000</v>
      </c>
    </row>
    <row r="591" spans="1:8" s="183" customFormat="1" ht="13.8" x14ac:dyDescent="0.25">
      <c r="A591" s="183" t="s">
        <v>11001</v>
      </c>
      <c r="B591" s="184"/>
      <c r="C591" s="184" t="s">
        <v>11002</v>
      </c>
      <c r="D591" s="183">
        <v>1536</v>
      </c>
      <c r="E591" s="183" t="s">
        <v>11001</v>
      </c>
      <c r="F591" s="183" t="str">
        <f t="shared" si="19"/>
        <v>160116</v>
      </c>
      <c r="G591" s="183" t="b">
        <f t="shared" si="18"/>
        <v>1</v>
      </c>
      <c r="H591" s="184" t="s">
        <v>11003</v>
      </c>
    </row>
    <row r="592" spans="1:8" s="183" customFormat="1" ht="13.8" x14ac:dyDescent="0.25">
      <c r="A592" s="183" t="s">
        <v>11004</v>
      </c>
      <c r="B592" s="184"/>
      <c r="C592" s="184" t="s">
        <v>11005</v>
      </c>
      <c r="D592" s="183">
        <v>1537</v>
      </c>
      <c r="E592" s="183" t="s">
        <v>11004</v>
      </c>
      <c r="F592" s="183" t="str">
        <f t="shared" si="19"/>
        <v>160117</v>
      </c>
      <c r="G592" s="183" t="b">
        <f t="shared" si="18"/>
        <v>1</v>
      </c>
      <c r="H592" s="184" t="s">
        <v>11006</v>
      </c>
    </row>
    <row r="593" spans="1:8" s="183" customFormat="1" ht="13.8" x14ac:dyDescent="0.25">
      <c r="A593" s="183" t="s">
        <v>11007</v>
      </c>
      <c r="B593" s="184"/>
      <c r="C593" s="184" t="s">
        <v>11008</v>
      </c>
      <c r="D593" s="183">
        <v>1538</v>
      </c>
      <c r="E593" s="183" t="s">
        <v>11007</v>
      </c>
      <c r="F593" s="183" t="str">
        <f t="shared" si="19"/>
        <v>160118</v>
      </c>
      <c r="G593" s="183" t="b">
        <f t="shared" si="18"/>
        <v>1</v>
      </c>
      <c r="H593" s="184" t="s">
        <v>11009</v>
      </c>
    </row>
    <row r="594" spans="1:8" s="183" customFormat="1" ht="13.8" x14ac:dyDescent="0.25">
      <c r="A594" s="183" t="s">
        <v>11010</v>
      </c>
      <c r="B594" s="184"/>
      <c r="C594" s="184" t="s">
        <v>11011</v>
      </c>
      <c r="D594" s="183">
        <v>1539</v>
      </c>
      <c r="E594" s="183" t="s">
        <v>11010</v>
      </c>
      <c r="F594" s="183" t="str">
        <f t="shared" si="19"/>
        <v>160119</v>
      </c>
      <c r="G594" s="183" t="b">
        <f t="shared" si="18"/>
        <v>1</v>
      </c>
      <c r="H594" s="184" t="s">
        <v>11012</v>
      </c>
    </row>
    <row r="595" spans="1:8" s="183" customFormat="1" ht="13.8" x14ac:dyDescent="0.25">
      <c r="A595" s="183" t="s">
        <v>11013</v>
      </c>
      <c r="B595" s="184"/>
      <c r="C595" s="184" t="s">
        <v>11014</v>
      </c>
      <c r="D595" s="183">
        <v>1540</v>
      </c>
      <c r="E595" s="183" t="s">
        <v>11013</v>
      </c>
      <c r="F595" s="183" t="str">
        <f t="shared" si="19"/>
        <v>160120</v>
      </c>
      <c r="G595" s="183" t="b">
        <f t="shared" si="18"/>
        <v>1</v>
      </c>
      <c r="H595" s="184" t="s">
        <v>11015</v>
      </c>
    </row>
    <row r="596" spans="1:8" s="183" customFormat="1" ht="13.8" x14ac:dyDescent="0.25">
      <c r="A596" s="183" t="s">
        <v>11016</v>
      </c>
      <c r="B596" s="184" t="s">
        <v>9413</v>
      </c>
      <c r="C596" s="184" t="s">
        <v>11017</v>
      </c>
      <c r="D596" s="183">
        <v>1140</v>
      </c>
      <c r="E596" s="183" t="s">
        <v>11016</v>
      </c>
      <c r="F596" s="183" t="str">
        <f t="shared" si="19"/>
        <v>160121</v>
      </c>
      <c r="G596" s="183" t="b">
        <f t="shared" si="18"/>
        <v>1</v>
      </c>
      <c r="H596" s="184" t="s">
        <v>11018</v>
      </c>
    </row>
    <row r="597" spans="1:8" s="183" customFormat="1" ht="13.8" x14ac:dyDescent="0.25">
      <c r="A597" s="183" t="s">
        <v>11019</v>
      </c>
      <c r="B597" s="184"/>
      <c r="C597" s="184" t="s">
        <v>11020</v>
      </c>
      <c r="D597" s="183">
        <v>1541</v>
      </c>
      <c r="E597" s="183" t="s">
        <v>11019</v>
      </c>
      <c r="F597" s="183" t="str">
        <f t="shared" si="19"/>
        <v>160122</v>
      </c>
      <c r="G597" s="183" t="b">
        <f t="shared" si="18"/>
        <v>1</v>
      </c>
      <c r="H597" s="184" t="s">
        <v>11021</v>
      </c>
    </row>
    <row r="598" spans="1:8" s="183" customFormat="1" ht="13.8" x14ac:dyDescent="0.25">
      <c r="A598" s="183" t="s">
        <v>11022</v>
      </c>
      <c r="B598" s="184"/>
      <c r="C598" s="184" t="s">
        <v>9435</v>
      </c>
      <c r="D598" s="183">
        <v>1542</v>
      </c>
      <c r="E598" s="183" t="s">
        <v>11022</v>
      </c>
      <c r="F598" s="183" t="str">
        <f t="shared" si="19"/>
        <v>160199</v>
      </c>
      <c r="G598" s="183" t="b">
        <f t="shared" si="18"/>
        <v>1</v>
      </c>
      <c r="H598" s="184" t="s">
        <v>11023</v>
      </c>
    </row>
    <row r="599" spans="1:8" s="183" customFormat="1" ht="13.8" x14ac:dyDescent="0.25">
      <c r="A599" s="183" t="s">
        <v>11024</v>
      </c>
      <c r="B599" s="184" t="s">
        <v>9413</v>
      </c>
      <c r="C599" s="184" t="s">
        <v>11025</v>
      </c>
      <c r="D599" s="183">
        <v>1141</v>
      </c>
      <c r="E599" s="183" t="s">
        <v>11024</v>
      </c>
      <c r="F599" s="183" t="str">
        <f t="shared" si="19"/>
        <v>160209</v>
      </c>
      <c r="G599" s="183" t="b">
        <f t="shared" si="18"/>
        <v>1</v>
      </c>
      <c r="H599" s="184" t="s">
        <v>11026</v>
      </c>
    </row>
    <row r="600" spans="1:8" s="183" customFormat="1" ht="13.8" x14ac:dyDescent="0.25">
      <c r="A600" s="183" t="s">
        <v>11027</v>
      </c>
      <c r="B600" s="184" t="s">
        <v>9413</v>
      </c>
      <c r="C600" s="184" t="s">
        <v>11028</v>
      </c>
      <c r="D600" s="183">
        <v>1142</v>
      </c>
      <c r="E600" s="183" t="s">
        <v>11027</v>
      </c>
      <c r="F600" s="183" t="str">
        <f t="shared" si="19"/>
        <v>160210</v>
      </c>
      <c r="G600" s="183" t="b">
        <f t="shared" si="18"/>
        <v>1</v>
      </c>
      <c r="H600" s="184" t="s">
        <v>11029</v>
      </c>
    </row>
    <row r="601" spans="1:8" s="183" customFormat="1" ht="13.8" x14ac:dyDescent="0.25">
      <c r="A601" s="183" t="s">
        <v>11030</v>
      </c>
      <c r="B601" s="184" t="s">
        <v>9413</v>
      </c>
      <c r="C601" s="184" t="s">
        <v>11031</v>
      </c>
      <c r="D601" s="183">
        <v>1143</v>
      </c>
      <c r="E601" s="183" t="s">
        <v>11030</v>
      </c>
      <c r="F601" s="183" t="str">
        <f t="shared" si="19"/>
        <v>160211</v>
      </c>
      <c r="G601" s="183" t="b">
        <f t="shared" si="18"/>
        <v>1</v>
      </c>
      <c r="H601" s="184" t="s">
        <v>11032</v>
      </c>
    </row>
    <row r="602" spans="1:8" s="183" customFormat="1" ht="13.8" x14ac:dyDescent="0.25">
      <c r="A602" s="183" t="s">
        <v>11033</v>
      </c>
      <c r="B602" s="184" t="s">
        <v>9413</v>
      </c>
      <c r="C602" s="184" t="s">
        <v>11034</v>
      </c>
      <c r="D602" s="183">
        <v>1144</v>
      </c>
      <c r="E602" s="183" t="s">
        <v>11033</v>
      </c>
      <c r="F602" s="183" t="str">
        <f t="shared" si="19"/>
        <v>160212</v>
      </c>
      <c r="G602" s="183" t="b">
        <f t="shared" si="18"/>
        <v>1</v>
      </c>
      <c r="H602" s="184" t="s">
        <v>11035</v>
      </c>
    </row>
    <row r="603" spans="1:8" s="183" customFormat="1" ht="13.8" x14ac:dyDescent="0.25">
      <c r="A603" s="183" t="s">
        <v>11036</v>
      </c>
      <c r="B603" s="184" t="s">
        <v>9413</v>
      </c>
      <c r="C603" s="184" t="s">
        <v>11037</v>
      </c>
      <c r="D603" s="183">
        <v>1145</v>
      </c>
      <c r="E603" s="183" t="s">
        <v>11036</v>
      </c>
      <c r="F603" s="183" t="str">
        <f t="shared" si="19"/>
        <v>160213</v>
      </c>
      <c r="G603" s="183" t="b">
        <f t="shared" si="18"/>
        <v>1</v>
      </c>
      <c r="H603" s="184" t="s">
        <v>11038</v>
      </c>
    </row>
    <row r="604" spans="1:8" s="183" customFormat="1" ht="13.8" x14ac:dyDescent="0.25">
      <c r="A604" s="183" t="s">
        <v>11039</v>
      </c>
      <c r="B604" s="184"/>
      <c r="C604" s="184" t="s">
        <v>11040</v>
      </c>
      <c r="D604" s="183">
        <v>1543</v>
      </c>
      <c r="E604" s="183" t="s">
        <v>11039</v>
      </c>
      <c r="F604" s="183" t="str">
        <f t="shared" si="19"/>
        <v>160214</v>
      </c>
      <c r="G604" s="183" t="b">
        <f t="shared" si="18"/>
        <v>1</v>
      </c>
      <c r="H604" s="184" t="s">
        <v>11041</v>
      </c>
    </row>
    <row r="605" spans="1:8" s="183" customFormat="1" ht="13.8" x14ac:dyDescent="0.25">
      <c r="A605" s="183" t="s">
        <v>11042</v>
      </c>
      <c r="B605" s="184" t="s">
        <v>9413</v>
      </c>
      <c r="C605" s="184" t="s">
        <v>11043</v>
      </c>
      <c r="D605" s="183">
        <v>1146</v>
      </c>
      <c r="E605" s="183" t="s">
        <v>11042</v>
      </c>
      <c r="F605" s="183" t="str">
        <f t="shared" si="19"/>
        <v>160215</v>
      </c>
      <c r="G605" s="183" t="b">
        <f t="shared" si="18"/>
        <v>1</v>
      </c>
      <c r="H605" s="184" t="s">
        <v>11044</v>
      </c>
    </row>
    <row r="606" spans="1:8" s="183" customFormat="1" ht="13.8" x14ac:dyDescent="0.25">
      <c r="A606" s="183" t="s">
        <v>11045</v>
      </c>
      <c r="B606" s="184"/>
      <c r="C606" s="184" t="s">
        <v>11046</v>
      </c>
      <c r="D606" s="183">
        <v>1544</v>
      </c>
      <c r="E606" s="183" t="s">
        <v>11045</v>
      </c>
      <c r="F606" s="183" t="str">
        <f t="shared" si="19"/>
        <v>160216</v>
      </c>
      <c r="G606" s="183" t="b">
        <f t="shared" si="18"/>
        <v>1</v>
      </c>
      <c r="H606" s="184" t="s">
        <v>11047</v>
      </c>
    </row>
    <row r="607" spans="1:8" s="183" customFormat="1" ht="13.8" x14ac:dyDescent="0.25">
      <c r="A607" s="183" t="s">
        <v>11048</v>
      </c>
      <c r="B607" s="184" t="s">
        <v>9413</v>
      </c>
      <c r="C607" s="184" t="s">
        <v>11049</v>
      </c>
      <c r="D607" s="183">
        <v>1147</v>
      </c>
      <c r="E607" s="183" t="s">
        <v>11048</v>
      </c>
      <c r="F607" s="183" t="str">
        <f t="shared" si="19"/>
        <v>160303</v>
      </c>
      <c r="G607" s="183" t="b">
        <f t="shared" si="18"/>
        <v>1</v>
      </c>
      <c r="H607" s="184" t="s">
        <v>11050</v>
      </c>
    </row>
    <row r="608" spans="1:8" s="183" customFormat="1" ht="13.8" x14ac:dyDescent="0.25">
      <c r="A608" s="183" t="s">
        <v>11051</v>
      </c>
      <c r="B608" s="184"/>
      <c r="C608" s="184" t="s">
        <v>11052</v>
      </c>
      <c r="D608" s="183">
        <v>1545</v>
      </c>
      <c r="E608" s="183" t="s">
        <v>11051</v>
      </c>
      <c r="F608" s="183" t="str">
        <f t="shared" si="19"/>
        <v>160304</v>
      </c>
      <c r="G608" s="183" t="b">
        <f t="shared" si="18"/>
        <v>1</v>
      </c>
      <c r="H608" s="184" t="s">
        <v>11053</v>
      </c>
    </row>
    <row r="609" spans="1:8" s="183" customFormat="1" ht="13.8" x14ac:dyDescent="0.25">
      <c r="A609" s="183" t="s">
        <v>11054</v>
      </c>
      <c r="B609" s="184" t="s">
        <v>9413</v>
      </c>
      <c r="C609" s="184" t="s">
        <v>11055</v>
      </c>
      <c r="D609" s="183">
        <v>1148</v>
      </c>
      <c r="E609" s="183" t="s">
        <v>11054</v>
      </c>
      <c r="F609" s="183" t="str">
        <f t="shared" si="19"/>
        <v>160305</v>
      </c>
      <c r="G609" s="183" t="b">
        <f t="shared" si="18"/>
        <v>1</v>
      </c>
      <c r="H609" s="184" t="s">
        <v>11056</v>
      </c>
    </row>
    <row r="610" spans="1:8" s="183" customFormat="1" ht="13.8" x14ac:dyDescent="0.25">
      <c r="A610" s="183" t="s">
        <v>11057</v>
      </c>
      <c r="B610" s="184"/>
      <c r="C610" s="184" t="s">
        <v>11058</v>
      </c>
      <c r="D610" s="183">
        <v>1546</v>
      </c>
      <c r="E610" s="183" t="s">
        <v>11057</v>
      </c>
      <c r="F610" s="183" t="str">
        <f t="shared" si="19"/>
        <v>160306</v>
      </c>
      <c r="G610" s="183" t="b">
        <f t="shared" si="18"/>
        <v>1</v>
      </c>
      <c r="H610" s="184" t="s">
        <v>11059</v>
      </c>
    </row>
    <row r="611" spans="1:8" s="183" customFormat="1" ht="13.8" x14ac:dyDescent="0.25">
      <c r="A611" s="183" t="s">
        <v>11060</v>
      </c>
      <c r="B611" s="184" t="s">
        <v>9413</v>
      </c>
      <c r="C611" s="184" t="s">
        <v>11061</v>
      </c>
      <c r="D611" s="183">
        <v>1952</v>
      </c>
      <c r="E611" s="183" t="s">
        <v>11060</v>
      </c>
      <c r="F611" s="183" t="str">
        <f t="shared" si="19"/>
        <v>160307</v>
      </c>
      <c r="G611" s="183" t="b">
        <f t="shared" si="18"/>
        <v>1</v>
      </c>
      <c r="H611" s="184" t="s">
        <v>11062</v>
      </c>
    </row>
    <row r="612" spans="1:8" s="183" customFormat="1" ht="13.8" x14ac:dyDescent="0.25">
      <c r="A612" s="183" t="s">
        <v>11063</v>
      </c>
      <c r="B612" s="184" t="s">
        <v>9413</v>
      </c>
      <c r="C612" s="184" t="s">
        <v>11064</v>
      </c>
      <c r="D612" s="183">
        <v>1149</v>
      </c>
      <c r="E612" s="183" t="s">
        <v>11063</v>
      </c>
      <c r="F612" s="183" t="str">
        <f t="shared" si="19"/>
        <v>160401</v>
      </c>
      <c r="G612" s="183" t="b">
        <f t="shared" si="18"/>
        <v>1</v>
      </c>
      <c r="H612" s="184" t="s">
        <v>11065</v>
      </c>
    </row>
    <row r="613" spans="1:8" s="183" customFormat="1" ht="13.8" x14ac:dyDescent="0.25">
      <c r="A613" s="183" t="s">
        <v>11066</v>
      </c>
      <c r="B613" s="184" t="s">
        <v>9413</v>
      </c>
      <c r="C613" s="184" t="s">
        <v>11067</v>
      </c>
      <c r="D613" s="183">
        <v>1150</v>
      </c>
      <c r="E613" s="183" t="s">
        <v>11066</v>
      </c>
      <c r="F613" s="183" t="str">
        <f t="shared" si="19"/>
        <v>160402</v>
      </c>
      <c r="G613" s="183" t="b">
        <f t="shared" si="18"/>
        <v>1</v>
      </c>
      <c r="H613" s="184" t="s">
        <v>11068</v>
      </c>
    </row>
    <row r="614" spans="1:8" s="183" customFormat="1" ht="13.8" x14ac:dyDescent="0.25">
      <c r="A614" s="183" t="s">
        <v>11069</v>
      </c>
      <c r="B614" s="184" t="s">
        <v>9413</v>
      </c>
      <c r="C614" s="184" t="s">
        <v>11070</v>
      </c>
      <c r="D614" s="183">
        <v>1151</v>
      </c>
      <c r="E614" s="183" t="s">
        <v>11069</v>
      </c>
      <c r="F614" s="183" t="str">
        <f t="shared" si="19"/>
        <v>160403</v>
      </c>
      <c r="G614" s="183" t="b">
        <f t="shared" si="18"/>
        <v>1</v>
      </c>
      <c r="H614" s="184" t="s">
        <v>11071</v>
      </c>
    </row>
    <row r="615" spans="1:8" s="183" customFormat="1" ht="13.8" x14ac:dyDescent="0.25">
      <c r="A615" s="183" t="s">
        <v>11072</v>
      </c>
      <c r="B615" s="184" t="s">
        <v>9413</v>
      </c>
      <c r="C615" s="184" t="s">
        <v>11073</v>
      </c>
      <c r="D615" s="183">
        <v>1152</v>
      </c>
      <c r="E615" s="183" t="s">
        <v>11072</v>
      </c>
      <c r="F615" s="183" t="str">
        <f t="shared" si="19"/>
        <v>160504</v>
      </c>
      <c r="G615" s="183" t="b">
        <f t="shared" si="18"/>
        <v>1</v>
      </c>
      <c r="H615" s="184" t="s">
        <v>11074</v>
      </c>
    </row>
    <row r="616" spans="1:8" s="183" customFormat="1" ht="13.8" x14ac:dyDescent="0.25">
      <c r="A616" s="183" t="s">
        <v>11075</v>
      </c>
      <c r="B616" s="184"/>
      <c r="C616" s="184" t="s">
        <v>11076</v>
      </c>
      <c r="D616" s="183">
        <v>1547</v>
      </c>
      <c r="E616" s="183" t="s">
        <v>11075</v>
      </c>
      <c r="F616" s="183" t="str">
        <f t="shared" si="19"/>
        <v>160505</v>
      </c>
      <c r="G616" s="183" t="b">
        <f t="shared" si="18"/>
        <v>1</v>
      </c>
      <c r="H616" s="184" t="s">
        <v>11077</v>
      </c>
    </row>
    <row r="617" spans="1:8" s="183" customFormat="1" ht="13.8" x14ac:dyDescent="0.25">
      <c r="A617" s="183" t="s">
        <v>11078</v>
      </c>
      <c r="B617" s="184" t="s">
        <v>9413</v>
      </c>
      <c r="C617" s="184" t="s">
        <v>11079</v>
      </c>
      <c r="D617" s="183">
        <v>1153</v>
      </c>
      <c r="E617" s="183" t="s">
        <v>11078</v>
      </c>
      <c r="F617" s="183" t="str">
        <f t="shared" si="19"/>
        <v>160506</v>
      </c>
      <c r="G617" s="183" t="b">
        <f t="shared" si="18"/>
        <v>1</v>
      </c>
      <c r="H617" s="184" t="s">
        <v>11080</v>
      </c>
    </row>
    <row r="618" spans="1:8" s="183" customFormat="1" ht="13.8" x14ac:dyDescent="0.25">
      <c r="A618" s="183" t="s">
        <v>11081</v>
      </c>
      <c r="B618" s="184" t="s">
        <v>9413</v>
      </c>
      <c r="C618" s="184" t="s">
        <v>11082</v>
      </c>
      <c r="D618" s="183">
        <v>1154</v>
      </c>
      <c r="E618" s="183" t="s">
        <v>11081</v>
      </c>
      <c r="F618" s="183" t="str">
        <f t="shared" si="19"/>
        <v>160507</v>
      </c>
      <c r="G618" s="183" t="b">
        <f t="shared" si="18"/>
        <v>1</v>
      </c>
      <c r="H618" s="184" t="s">
        <v>11083</v>
      </c>
    </row>
    <row r="619" spans="1:8" s="183" customFormat="1" ht="13.8" x14ac:dyDescent="0.25">
      <c r="A619" s="183" t="s">
        <v>11084</v>
      </c>
      <c r="B619" s="184" t="s">
        <v>9413</v>
      </c>
      <c r="C619" s="184" t="s">
        <v>11085</v>
      </c>
      <c r="D619" s="183">
        <v>1155</v>
      </c>
      <c r="E619" s="183" t="s">
        <v>11084</v>
      </c>
      <c r="F619" s="183" t="str">
        <f t="shared" si="19"/>
        <v>160508</v>
      </c>
      <c r="G619" s="183" t="b">
        <f t="shared" si="18"/>
        <v>1</v>
      </c>
      <c r="H619" s="184" t="s">
        <v>11086</v>
      </c>
    </row>
    <row r="620" spans="1:8" s="183" customFormat="1" ht="13.8" x14ac:dyDescent="0.25">
      <c r="A620" s="183" t="s">
        <v>11087</v>
      </c>
      <c r="B620" s="184"/>
      <c r="C620" s="184" t="s">
        <v>11088</v>
      </c>
      <c r="D620" s="183">
        <v>1548</v>
      </c>
      <c r="E620" s="183" t="s">
        <v>11087</v>
      </c>
      <c r="F620" s="183" t="str">
        <f t="shared" si="19"/>
        <v>160509</v>
      </c>
      <c r="G620" s="183" t="b">
        <f t="shared" si="18"/>
        <v>1</v>
      </c>
      <c r="H620" s="184" t="s">
        <v>11089</v>
      </c>
    </row>
    <row r="621" spans="1:8" s="183" customFormat="1" ht="13.8" x14ac:dyDescent="0.25">
      <c r="A621" s="183" t="s">
        <v>11090</v>
      </c>
      <c r="B621" s="184" t="s">
        <v>9413</v>
      </c>
      <c r="C621" s="184" t="s">
        <v>11091</v>
      </c>
      <c r="D621" s="183">
        <v>1156</v>
      </c>
      <c r="E621" s="183" t="s">
        <v>11090</v>
      </c>
      <c r="F621" s="183" t="str">
        <f t="shared" si="19"/>
        <v>160601</v>
      </c>
      <c r="G621" s="183" t="b">
        <f t="shared" si="18"/>
        <v>1</v>
      </c>
      <c r="H621" s="184" t="s">
        <v>11092</v>
      </c>
    </row>
    <row r="622" spans="1:8" s="183" customFormat="1" ht="13.8" x14ac:dyDescent="0.25">
      <c r="A622" s="183" t="s">
        <v>11093</v>
      </c>
      <c r="B622" s="184" t="s">
        <v>9413</v>
      </c>
      <c r="C622" s="184" t="s">
        <v>11094</v>
      </c>
      <c r="D622" s="183">
        <v>1157</v>
      </c>
      <c r="E622" s="183" t="s">
        <v>11093</v>
      </c>
      <c r="F622" s="183" t="str">
        <f t="shared" si="19"/>
        <v>160602</v>
      </c>
      <c r="G622" s="183" t="b">
        <f t="shared" si="18"/>
        <v>1</v>
      </c>
      <c r="H622" s="184" t="s">
        <v>11095</v>
      </c>
    </row>
    <row r="623" spans="1:8" s="183" customFormat="1" ht="13.8" x14ac:dyDescent="0.25">
      <c r="A623" s="183" t="s">
        <v>11096</v>
      </c>
      <c r="B623" s="184" t="s">
        <v>9413</v>
      </c>
      <c r="C623" s="184" t="s">
        <v>11097</v>
      </c>
      <c r="D623" s="183">
        <v>1158</v>
      </c>
      <c r="E623" s="183" t="s">
        <v>11096</v>
      </c>
      <c r="F623" s="183" t="str">
        <f t="shared" si="19"/>
        <v>160603</v>
      </c>
      <c r="G623" s="183" t="b">
        <f t="shared" si="18"/>
        <v>1</v>
      </c>
      <c r="H623" s="184" t="s">
        <v>11098</v>
      </c>
    </row>
    <row r="624" spans="1:8" s="183" customFormat="1" ht="13.8" x14ac:dyDescent="0.25">
      <c r="A624" s="183" t="s">
        <v>11099</v>
      </c>
      <c r="B624" s="184"/>
      <c r="C624" s="184" t="s">
        <v>11100</v>
      </c>
      <c r="D624" s="183">
        <v>1549</v>
      </c>
      <c r="E624" s="183" t="s">
        <v>11099</v>
      </c>
      <c r="F624" s="183" t="str">
        <f t="shared" si="19"/>
        <v>160604</v>
      </c>
      <c r="G624" s="183" t="b">
        <f t="shared" si="18"/>
        <v>1</v>
      </c>
      <c r="H624" s="184" t="s">
        <v>11101</v>
      </c>
    </row>
    <row r="625" spans="1:8" s="183" customFormat="1" ht="13.8" x14ac:dyDescent="0.25">
      <c r="A625" s="183" t="s">
        <v>11102</v>
      </c>
      <c r="B625" s="184"/>
      <c r="C625" s="184" t="s">
        <v>11103</v>
      </c>
      <c r="D625" s="183">
        <v>1550</v>
      </c>
      <c r="E625" s="183" t="s">
        <v>11102</v>
      </c>
      <c r="F625" s="183" t="str">
        <f t="shared" si="19"/>
        <v>160605</v>
      </c>
      <c r="G625" s="183" t="b">
        <f t="shared" si="18"/>
        <v>1</v>
      </c>
      <c r="H625" s="184" t="s">
        <v>11104</v>
      </c>
    </row>
    <row r="626" spans="1:8" s="183" customFormat="1" ht="13.8" x14ac:dyDescent="0.25">
      <c r="A626" s="183" t="s">
        <v>11105</v>
      </c>
      <c r="B626" s="184" t="s">
        <v>9413</v>
      </c>
      <c r="C626" s="184" t="s">
        <v>11106</v>
      </c>
      <c r="D626" s="183">
        <v>1159</v>
      </c>
      <c r="E626" s="183" t="s">
        <v>11105</v>
      </c>
      <c r="F626" s="183" t="str">
        <f t="shared" si="19"/>
        <v>160606</v>
      </c>
      <c r="G626" s="183" t="b">
        <f t="shared" si="18"/>
        <v>1</v>
      </c>
      <c r="H626" s="184" t="s">
        <v>11107</v>
      </c>
    </row>
    <row r="627" spans="1:8" s="183" customFormat="1" ht="13.8" x14ac:dyDescent="0.25">
      <c r="A627" s="183" t="s">
        <v>11108</v>
      </c>
      <c r="B627" s="184" t="s">
        <v>9413</v>
      </c>
      <c r="C627" s="184" t="s">
        <v>11109</v>
      </c>
      <c r="D627" s="183">
        <v>1160</v>
      </c>
      <c r="E627" s="183" t="s">
        <v>11108</v>
      </c>
      <c r="F627" s="183" t="str">
        <f t="shared" si="19"/>
        <v>160708</v>
      </c>
      <c r="G627" s="183" t="b">
        <f t="shared" si="18"/>
        <v>1</v>
      </c>
      <c r="H627" s="184" t="s">
        <v>11110</v>
      </c>
    </row>
    <row r="628" spans="1:8" s="183" customFormat="1" ht="13.8" x14ac:dyDescent="0.25">
      <c r="A628" s="183" t="s">
        <v>11111</v>
      </c>
      <c r="B628" s="184" t="s">
        <v>9413</v>
      </c>
      <c r="C628" s="184" t="s">
        <v>11112</v>
      </c>
      <c r="D628" s="183">
        <v>1161</v>
      </c>
      <c r="E628" s="183" t="s">
        <v>11111</v>
      </c>
      <c r="F628" s="183" t="str">
        <f t="shared" si="19"/>
        <v>160709</v>
      </c>
      <c r="G628" s="183" t="b">
        <f t="shared" si="18"/>
        <v>1</v>
      </c>
      <c r="H628" s="184" t="s">
        <v>11113</v>
      </c>
    </row>
    <row r="629" spans="1:8" s="183" customFormat="1" ht="13.8" x14ac:dyDescent="0.25">
      <c r="A629" s="183" t="s">
        <v>11114</v>
      </c>
      <c r="B629" s="184"/>
      <c r="C629" s="184" t="s">
        <v>9435</v>
      </c>
      <c r="D629" s="183">
        <v>1551</v>
      </c>
      <c r="E629" s="183" t="s">
        <v>11114</v>
      </c>
      <c r="F629" s="183" t="str">
        <f t="shared" si="19"/>
        <v>160799</v>
      </c>
      <c r="G629" s="183" t="b">
        <f t="shared" si="18"/>
        <v>1</v>
      </c>
      <c r="H629" s="184" t="s">
        <v>11115</v>
      </c>
    </row>
    <row r="630" spans="1:8" s="183" customFormat="1" ht="13.8" x14ac:dyDescent="0.25">
      <c r="A630" s="183" t="s">
        <v>11116</v>
      </c>
      <c r="B630" s="184"/>
      <c r="C630" s="184" t="s">
        <v>11117</v>
      </c>
      <c r="D630" s="183">
        <v>1552</v>
      </c>
      <c r="E630" s="183" t="s">
        <v>11116</v>
      </c>
      <c r="F630" s="183" t="str">
        <f t="shared" si="19"/>
        <v>160801</v>
      </c>
      <c r="G630" s="183" t="b">
        <f t="shared" si="18"/>
        <v>1</v>
      </c>
      <c r="H630" s="184" t="s">
        <v>11118</v>
      </c>
    </row>
    <row r="631" spans="1:8" s="183" customFormat="1" ht="13.8" x14ac:dyDescent="0.25">
      <c r="A631" s="183" t="s">
        <v>11119</v>
      </c>
      <c r="B631" s="184" t="s">
        <v>9413</v>
      </c>
      <c r="C631" s="184" t="s">
        <v>11120</v>
      </c>
      <c r="D631" s="183">
        <v>1162</v>
      </c>
      <c r="E631" s="183" t="s">
        <v>11119</v>
      </c>
      <c r="F631" s="183" t="str">
        <f t="shared" si="19"/>
        <v>160802</v>
      </c>
      <c r="G631" s="183" t="b">
        <f t="shared" si="18"/>
        <v>1</v>
      </c>
      <c r="H631" s="184" t="s">
        <v>11121</v>
      </c>
    </row>
    <row r="632" spans="1:8" s="183" customFormat="1" ht="13.8" x14ac:dyDescent="0.25">
      <c r="A632" s="183" t="s">
        <v>11122</v>
      </c>
      <c r="B632" s="184"/>
      <c r="C632" s="184" t="s">
        <v>11123</v>
      </c>
      <c r="D632" s="183">
        <v>1553</v>
      </c>
      <c r="E632" s="183" t="s">
        <v>11122</v>
      </c>
      <c r="F632" s="183" t="str">
        <f t="shared" si="19"/>
        <v>160803</v>
      </c>
      <c r="G632" s="183" t="b">
        <f t="shared" si="18"/>
        <v>1</v>
      </c>
      <c r="H632" s="184" t="s">
        <v>11124</v>
      </c>
    </row>
    <row r="633" spans="1:8" s="183" customFormat="1" ht="13.8" x14ac:dyDescent="0.25">
      <c r="A633" s="183" t="s">
        <v>11125</v>
      </c>
      <c r="B633" s="184"/>
      <c r="C633" s="184" t="s">
        <v>11126</v>
      </c>
      <c r="D633" s="183">
        <v>1554</v>
      </c>
      <c r="E633" s="183" t="s">
        <v>11125</v>
      </c>
      <c r="F633" s="183" t="str">
        <f t="shared" si="19"/>
        <v>160804</v>
      </c>
      <c r="G633" s="183" t="b">
        <f t="shared" si="18"/>
        <v>1</v>
      </c>
      <c r="H633" s="184" t="s">
        <v>11127</v>
      </c>
    </row>
    <row r="634" spans="1:8" s="183" customFormat="1" ht="13.8" x14ac:dyDescent="0.25">
      <c r="A634" s="183" t="s">
        <v>11128</v>
      </c>
      <c r="B634" s="184" t="s">
        <v>9413</v>
      </c>
      <c r="C634" s="184" t="s">
        <v>11129</v>
      </c>
      <c r="D634" s="183">
        <v>1163</v>
      </c>
      <c r="E634" s="183" t="s">
        <v>11128</v>
      </c>
      <c r="F634" s="183" t="str">
        <f t="shared" si="19"/>
        <v>160805</v>
      </c>
      <c r="G634" s="183" t="b">
        <f t="shared" si="18"/>
        <v>1</v>
      </c>
      <c r="H634" s="184" t="s">
        <v>11130</v>
      </c>
    </row>
    <row r="635" spans="1:8" s="183" customFormat="1" ht="13.8" x14ac:dyDescent="0.25">
      <c r="A635" s="183" t="s">
        <v>11131</v>
      </c>
      <c r="B635" s="184" t="s">
        <v>9413</v>
      </c>
      <c r="C635" s="184" t="s">
        <v>11132</v>
      </c>
      <c r="D635" s="183">
        <v>1164</v>
      </c>
      <c r="E635" s="183" t="s">
        <v>11131</v>
      </c>
      <c r="F635" s="183" t="str">
        <f t="shared" si="19"/>
        <v>160806</v>
      </c>
      <c r="G635" s="183" t="b">
        <f t="shared" si="18"/>
        <v>1</v>
      </c>
      <c r="H635" s="184" t="s">
        <v>11133</v>
      </c>
    </row>
    <row r="636" spans="1:8" s="183" customFormat="1" ht="13.8" x14ac:dyDescent="0.25">
      <c r="A636" s="183" t="s">
        <v>11134</v>
      </c>
      <c r="B636" s="184" t="s">
        <v>9413</v>
      </c>
      <c r="C636" s="184" t="s">
        <v>11135</v>
      </c>
      <c r="D636" s="183">
        <v>1165</v>
      </c>
      <c r="E636" s="183" t="s">
        <v>11134</v>
      </c>
      <c r="F636" s="183" t="str">
        <f t="shared" si="19"/>
        <v>160807</v>
      </c>
      <c r="G636" s="183" t="b">
        <f t="shared" si="18"/>
        <v>1</v>
      </c>
      <c r="H636" s="184" t="s">
        <v>11136</v>
      </c>
    </row>
    <row r="637" spans="1:8" s="183" customFormat="1" ht="13.8" x14ac:dyDescent="0.25">
      <c r="A637" s="183" t="s">
        <v>11137</v>
      </c>
      <c r="B637" s="184" t="s">
        <v>9413</v>
      </c>
      <c r="C637" s="184" t="s">
        <v>11138</v>
      </c>
      <c r="D637" s="183">
        <v>1166</v>
      </c>
      <c r="E637" s="183" t="s">
        <v>11137</v>
      </c>
      <c r="F637" s="183" t="str">
        <f t="shared" si="19"/>
        <v>160901</v>
      </c>
      <c r="G637" s="183" t="b">
        <f t="shared" si="18"/>
        <v>1</v>
      </c>
      <c r="H637" s="184" t="s">
        <v>11139</v>
      </c>
    </row>
    <row r="638" spans="1:8" s="183" customFormat="1" ht="13.8" x14ac:dyDescent="0.25">
      <c r="A638" s="183" t="s">
        <v>11140</v>
      </c>
      <c r="B638" s="184" t="s">
        <v>9413</v>
      </c>
      <c r="C638" s="184" t="s">
        <v>11141</v>
      </c>
      <c r="D638" s="183">
        <v>1167</v>
      </c>
      <c r="E638" s="183" t="s">
        <v>11140</v>
      </c>
      <c r="F638" s="183" t="str">
        <f t="shared" si="19"/>
        <v>160902</v>
      </c>
      <c r="G638" s="183" t="b">
        <f t="shared" si="18"/>
        <v>1</v>
      </c>
      <c r="H638" s="184" t="s">
        <v>11142</v>
      </c>
    </row>
    <row r="639" spans="1:8" s="183" customFormat="1" ht="13.8" x14ac:dyDescent="0.25">
      <c r="A639" s="183" t="s">
        <v>11143</v>
      </c>
      <c r="B639" s="184" t="s">
        <v>9413</v>
      </c>
      <c r="C639" s="184" t="s">
        <v>11144</v>
      </c>
      <c r="D639" s="183">
        <v>1168</v>
      </c>
      <c r="E639" s="183" t="s">
        <v>11143</v>
      </c>
      <c r="F639" s="183" t="str">
        <f t="shared" si="19"/>
        <v>160903</v>
      </c>
      <c r="G639" s="183" t="b">
        <f t="shared" si="18"/>
        <v>1</v>
      </c>
      <c r="H639" s="184" t="s">
        <v>11145</v>
      </c>
    </row>
    <row r="640" spans="1:8" s="183" customFormat="1" ht="13.8" x14ac:dyDescent="0.25">
      <c r="A640" s="183" t="s">
        <v>11146</v>
      </c>
      <c r="B640" s="184" t="s">
        <v>9413</v>
      </c>
      <c r="C640" s="184" t="s">
        <v>11147</v>
      </c>
      <c r="D640" s="183">
        <v>1169</v>
      </c>
      <c r="E640" s="183" t="s">
        <v>11146</v>
      </c>
      <c r="F640" s="183" t="str">
        <f t="shared" si="19"/>
        <v>160904</v>
      </c>
      <c r="G640" s="183" t="b">
        <f t="shared" si="18"/>
        <v>1</v>
      </c>
      <c r="H640" s="184" t="s">
        <v>11148</v>
      </c>
    </row>
    <row r="641" spans="1:8" s="183" customFormat="1" ht="13.8" x14ac:dyDescent="0.25">
      <c r="A641" s="183" t="s">
        <v>11149</v>
      </c>
      <c r="B641" s="184" t="s">
        <v>9413</v>
      </c>
      <c r="C641" s="184" t="s">
        <v>11150</v>
      </c>
      <c r="D641" s="183">
        <v>1104</v>
      </c>
      <c r="E641" s="183" t="s">
        <v>11149</v>
      </c>
      <c r="F641" s="183" t="str">
        <f t="shared" si="19"/>
        <v>161001</v>
      </c>
      <c r="G641" s="183" t="b">
        <f t="shared" si="18"/>
        <v>1</v>
      </c>
      <c r="H641" s="184" t="s">
        <v>11151</v>
      </c>
    </row>
    <row r="642" spans="1:8" s="183" customFormat="1" ht="13.8" x14ac:dyDescent="0.25">
      <c r="A642" s="183" t="s">
        <v>11152</v>
      </c>
      <c r="B642" s="184"/>
      <c r="C642" s="184" t="s">
        <v>11153</v>
      </c>
      <c r="D642" s="183">
        <v>1555</v>
      </c>
      <c r="E642" s="183" t="s">
        <v>11152</v>
      </c>
      <c r="F642" s="183" t="str">
        <f t="shared" si="19"/>
        <v>161002</v>
      </c>
      <c r="G642" s="183" t="b">
        <f t="shared" ref="G642:G705" si="20">EXACT(H642,F642)</f>
        <v>1</v>
      </c>
      <c r="H642" s="184" t="s">
        <v>11154</v>
      </c>
    </row>
    <row r="643" spans="1:8" s="183" customFormat="1" ht="13.8" x14ac:dyDescent="0.25">
      <c r="A643" s="183" t="s">
        <v>11155</v>
      </c>
      <c r="B643" s="184" t="s">
        <v>9413</v>
      </c>
      <c r="C643" s="184" t="s">
        <v>11156</v>
      </c>
      <c r="D643" s="183">
        <v>1105</v>
      </c>
      <c r="E643" s="183" t="s">
        <v>11155</v>
      </c>
      <c r="F643" s="183" t="str">
        <f t="shared" ref="F643:F706" si="21">MID(E643,1,2)&amp;MID(E643,4,2)&amp;MID(E643,7,2)</f>
        <v>161003</v>
      </c>
      <c r="G643" s="183" t="b">
        <f t="shared" si="20"/>
        <v>1</v>
      </c>
      <c r="H643" s="184" t="s">
        <v>11157</v>
      </c>
    </row>
    <row r="644" spans="1:8" s="183" customFormat="1" ht="13.8" x14ac:dyDescent="0.25">
      <c r="A644" s="183" t="s">
        <v>11158</v>
      </c>
      <c r="B644" s="184"/>
      <c r="C644" s="184" t="s">
        <v>11159</v>
      </c>
      <c r="D644" s="183">
        <v>1556</v>
      </c>
      <c r="E644" s="183" t="s">
        <v>11158</v>
      </c>
      <c r="F644" s="183" t="str">
        <f t="shared" si="21"/>
        <v>161004</v>
      </c>
      <c r="G644" s="183" t="b">
        <f t="shared" si="20"/>
        <v>1</v>
      </c>
      <c r="H644" s="184" t="s">
        <v>11160</v>
      </c>
    </row>
    <row r="645" spans="1:8" s="183" customFormat="1" ht="13.8" x14ac:dyDescent="0.25">
      <c r="A645" s="183" t="s">
        <v>11161</v>
      </c>
      <c r="B645" s="184" t="s">
        <v>9413</v>
      </c>
      <c r="C645" s="184" t="s">
        <v>11162</v>
      </c>
      <c r="D645" s="183">
        <v>1106</v>
      </c>
      <c r="E645" s="183" t="s">
        <v>11161</v>
      </c>
      <c r="F645" s="183" t="str">
        <f t="shared" si="21"/>
        <v>161101</v>
      </c>
      <c r="G645" s="183" t="b">
        <f t="shared" si="20"/>
        <v>1</v>
      </c>
      <c r="H645" s="184" t="s">
        <v>11163</v>
      </c>
    </row>
    <row r="646" spans="1:8" s="183" customFormat="1" ht="13.8" x14ac:dyDescent="0.25">
      <c r="A646" s="183" t="s">
        <v>11164</v>
      </c>
      <c r="B646" s="184"/>
      <c r="C646" s="184" t="s">
        <v>11165</v>
      </c>
      <c r="D646" s="183">
        <v>1557</v>
      </c>
      <c r="E646" s="183" t="s">
        <v>11164</v>
      </c>
      <c r="F646" s="183" t="str">
        <f t="shared" si="21"/>
        <v>161102</v>
      </c>
      <c r="G646" s="183" t="b">
        <f t="shared" si="20"/>
        <v>1</v>
      </c>
      <c r="H646" s="184" t="s">
        <v>11166</v>
      </c>
    </row>
    <row r="647" spans="1:8" s="183" customFormat="1" ht="13.8" x14ac:dyDescent="0.25">
      <c r="A647" s="183" t="s">
        <v>11167</v>
      </c>
      <c r="B647" s="184" t="s">
        <v>9413</v>
      </c>
      <c r="C647" s="184" t="s">
        <v>11168</v>
      </c>
      <c r="D647" s="183">
        <v>1107</v>
      </c>
      <c r="E647" s="183" t="s">
        <v>11167</v>
      </c>
      <c r="F647" s="183" t="str">
        <f t="shared" si="21"/>
        <v>161103</v>
      </c>
      <c r="G647" s="183" t="b">
        <f t="shared" si="20"/>
        <v>1</v>
      </c>
      <c r="H647" s="184" t="s">
        <v>11169</v>
      </c>
    </row>
    <row r="648" spans="1:8" s="183" customFormat="1" ht="13.8" x14ac:dyDescent="0.25">
      <c r="A648" s="183" t="s">
        <v>11170</v>
      </c>
      <c r="B648" s="184"/>
      <c r="C648" s="184" t="s">
        <v>11171</v>
      </c>
      <c r="D648" s="183">
        <v>1558</v>
      </c>
      <c r="E648" s="183" t="s">
        <v>11170</v>
      </c>
      <c r="F648" s="183" t="str">
        <f t="shared" si="21"/>
        <v>161104</v>
      </c>
      <c r="G648" s="183" t="b">
        <f t="shared" si="20"/>
        <v>1</v>
      </c>
      <c r="H648" s="184" t="s">
        <v>11172</v>
      </c>
    </row>
    <row r="649" spans="1:8" s="183" customFormat="1" ht="13.8" x14ac:dyDescent="0.25">
      <c r="A649" s="183" t="s">
        <v>11173</v>
      </c>
      <c r="B649" s="184" t="s">
        <v>9413</v>
      </c>
      <c r="C649" s="184" t="s">
        <v>11174</v>
      </c>
      <c r="D649" s="183">
        <v>1108</v>
      </c>
      <c r="E649" s="183" t="s">
        <v>11173</v>
      </c>
      <c r="F649" s="183" t="str">
        <f t="shared" si="21"/>
        <v>161105</v>
      </c>
      <c r="G649" s="183" t="b">
        <f t="shared" si="20"/>
        <v>1</v>
      </c>
      <c r="H649" s="184" t="s">
        <v>11175</v>
      </c>
    </row>
    <row r="650" spans="1:8" s="183" customFormat="1" ht="13.8" x14ac:dyDescent="0.25">
      <c r="A650" s="183" t="s">
        <v>11176</v>
      </c>
      <c r="B650" s="184"/>
      <c r="C650" s="184" t="s">
        <v>11177</v>
      </c>
      <c r="D650" s="183">
        <v>1559</v>
      </c>
      <c r="E650" s="183" t="s">
        <v>11176</v>
      </c>
      <c r="F650" s="183" t="str">
        <f t="shared" si="21"/>
        <v>161106</v>
      </c>
      <c r="G650" s="183" t="b">
        <f t="shared" si="20"/>
        <v>1</v>
      </c>
      <c r="H650" s="184" t="s">
        <v>11178</v>
      </c>
    </row>
    <row r="651" spans="1:8" s="183" customFormat="1" ht="13.8" x14ac:dyDescent="0.25">
      <c r="A651" s="183" t="s">
        <v>11179</v>
      </c>
      <c r="B651" s="184"/>
      <c r="C651" s="184" t="s">
        <v>11180</v>
      </c>
      <c r="D651" s="183">
        <v>1560</v>
      </c>
      <c r="E651" s="183" t="s">
        <v>11179</v>
      </c>
      <c r="F651" s="183" t="str">
        <f t="shared" si="21"/>
        <v>170101</v>
      </c>
      <c r="G651" s="183" t="b">
        <f t="shared" si="20"/>
        <v>1</v>
      </c>
      <c r="H651" s="184" t="s">
        <v>11181</v>
      </c>
    </row>
    <row r="652" spans="1:8" s="183" customFormat="1" ht="13.8" x14ac:dyDescent="0.25">
      <c r="A652" s="183" t="s">
        <v>11182</v>
      </c>
      <c r="B652" s="184"/>
      <c r="C652" s="184" t="s">
        <v>11183</v>
      </c>
      <c r="D652" s="183">
        <v>1561</v>
      </c>
      <c r="E652" s="183" t="s">
        <v>11182</v>
      </c>
      <c r="F652" s="183" t="str">
        <f t="shared" si="21"/>
        <v>170102</v>
      </c>
      <c r="G652" s="183" t="b">
        <f t="shared" si="20"/>
        <v>1</v>
      </c>
      <c r="H652" s="184" t="s">
        <v>11184</v>
      </c>
    </row>
    <row r="653" spans="1:8" s="183" customFormat="1" ht="13.8" x14ac:dyDescent="0.25">
      <c r="A653" s="183" t="s">
        <v>11185</v>
      </c>
      <c r="B653" s="184"/>
      <c r="C653" s="184" t="s">
        <v>11186</v>
      </c>
      <c r="D653" s="183">
        <v>1562</v>
      </c>
      <c r="E653" s="183" t="s">
        <v>11185</v>
      </c>
      <c r="F653" s="183" t="str">
        <f t="shared" si="21"/>
        <v>170103</v>
      </c>
      <c r="G653" s="183" t="b">
        <f t="shared" si="20"/>
        <v>1</v>
      </c>
      <c r="H653" s="184" t="s">
        <v>11187</v>
      </c>
    </row>
    <row r="654" spans="1:8" s="183" customFormat="1" ht="13.8" x14ac:dyDescent="0.25">
      <c r="A654" s="183" t="s">
        <v>11188</v>
      </c>
      <c r="B654" s="184" t="s">
        <v>9413</v>
      </c>
      <c r="C654" s="184" t="s">
        <v>11189</v>
      </c>
      <c r="D654" s="183">
        <v>1109</v>
      </c>
      <c r="E654" s="183" t="s">
        <v>11188</v>
      </c>
      <c r="F654" s="183" t="str">
        <f t="shared" si="21"/>
        <v>170106</v>
      </c>
      <c r="G654" s="183" t="b">
        <f t="shared" si="20"/>
        <v>1</v>
      </c>
      <c r="H654" s="184" t="s">
        <v>11190</v>
      </c>
    </row>
    <row r="655" spans="1:8" s="183" customFormat="1" ht="13.8" x14ac:dyDescent="0.25">
      <c r="A655" s="183" t="s">
        <v>11191</v>
      </c>
      <c r="B655" s="184"/>
      <c r="C655" s="184" t="s">
        <v>11192</v>
      </c>
      <c r="D655" s="183">
        <v>1563</v>
      </c>
      <c r="E655" s="183" t="s">
        <v>11191</v>
      </c>
      <c r="F655" s="183" t="str">
        <f t="shared" si="21"/>
        <v>170107</v>
      </c>
      <c r="G655" s="183" t="b">
        <f t="shared" si="20"/>
        <v>1</v>
      </c>
      <c r="H655" s="184" t="s">
        <v>11193</v>
      </c>
    </row>
    <row r="656" spans="1:8" s="183" customFormat="1" ht="13.8" x14ac:dyDescent="0.25">
      <c r="A656" s="183" t="s">
        <v>11194</v>
      </c>
      <c r="B656" s="184"/>
      <c r="C656" s="184" t="s">
        <v>11195</v>
      </c>
      <c r="D656" s="183">
        <v>1564</v>
      </c>
      <c r="E656" s="183" t="s">
        <v>11194</v>
      </c>
      <c r="F656" s="183" t="str">
        <f t="shared" si="21"/>
        <v>170201</v>
      </c>
      <c r="G656" s="183" t="b">
        <f t="shared" si="20"/>
        <v>1</v>
      </c>
      <c r="H656" s="184" t="s">
        <v>11196</v>
      </c>
    </row>
    <row r="657" spans="1:8" s="183" customFormat="1" ht="13.8" x14ac:dyDescent="0.25">
      <c r="A657" s="183" t="s">
        <v>11197</v>
      </c>
      <c r="B657" s="184"/>
      <c r="C657" s="184" t="s">
        <v>11014</v>
      </c>
      <c r="D657" s="183">
        <v>1565</v>
      </c>
      <c r="E657" s="183" t="s">
        <v>11197</v>
      </c>
      <c r="F657" s="183" t="str">
        <f t="shared" si="21"/>
        <v>170202</v>
      </c>
      <c r="G657" s="183" t="b">
        <f t="shared" si="20"/>
        <v>1</v>
      </c>
      <c r="H657" s="184" t="s">
        <v>11198</v>
      </c>
    </row>
    <row r="658" spans="1:8" s="183" customFormat="1" ht="13.8" x14ac:dyDescent="0.25">
      <c r="A658" s="183" t="s">
        <v>11199</v>
      </c>
      <c r="B658" s="184"/>
      <c r="C658" s="184" t="s">
        <v>11011</v>
      </c>
      <c r="D658" s="183">
        <v>1566</v>
      </c>
      <c r="E658" s="183" t="s">
        <v>11199</v>
      </c>
      <c r="F658" s="183" t="str">
        <f t="shared" si="21"/>
        <v>170203</v>
      </c>
      <c r="G658" s="183" t="b">
        <f t="shared" si="20"/>
        <v>1</v>
      </c>
      <c r="H658" s="184" t="s">
        <v>11200</v>
      </c>
    </row>
    <row r="659" spans="1:8" s="183" customFormat="1" ht="13.8" x14ac:dyDescent="0.25">
      <c r="A659" s="183" t="s">
        <v>11201</v>
      </c>
      <c r="B659" s="184" t="s">
        <v>9413</v>
      </c>
      <c r="C659" s="184" t="s">
        <v>11202</v>
      </c>
      <c r="D659" s="183">
        <v>1110</v>
      </c>
      <c r="E659" s="183" t="s">
        <v>11201</v>
      </c>
      <c r="F659" s="183" t="str">
        <f t="shared" si="21"/>
        <v>170204</v>
      </c>
      <c r="G659" s="183" t="b">
        <f t="shared" si="20"/>
        <v>1</v>
      </c>
      <c r="H659" s="184" t="s">
        <v>11203</v>
      </c>
    </row>
    <row r="660" spans="1:8" s="183" customFormat="1" ht="13.8" x14ac:dyDescent="0.25">
      <c r="A660" s="183" t="s">
        <v>11204</v>
      </c>
      <c r="B660" s="184" t="s">
        <v>9413</v>
      </c>
      <c r="C660" s="184" t="s">
        <v>11205</v>
      </c>
      <c r="D660" s="183">
        <v>1246</v>
      </c>
      <c r="E660" s="183" t="s">
        <v>11204</v>
      </c>
      <c r="F660" s="183" t="str">
        <f t="shared" si="21"/>
        <v>170301</v>
      </c>
      <c r="G660" s="183" t="b">
        <f t="shared" si="20"/>
        <v>1</v>
      </c>
      <c r="H660" s="184" t="s">
        <v>11206</v>
      </c>
    </row>
    <row r="661" spans="1:8" s="183" customFormat="1" ht="13.8" x14ac:dyDescent="0.25">
      <c r="A661" s="183" t="s">
        <v>11207</v>
      </c>
      <c r="B661" s="184"/>
      <c r="C661" s="184" t="s">
        <v>11208</v>
      </c>
      <c r="D661" s="183">
        <v>1567</v>
      </c>
      <c r="E661" s="183" t="s">
        <v>11207</v>
      </c>
      <c r="F661" s="183" t="str">
        <f t="shared" si="21"/>
        <v>170302</v>
      </c>
      <c r="G661" s="183" t="b">
        <f t="shared" si="20"/>
        <v>1</v>
      </c>
      <c r="H661" s="184" t="s">
        <v>11209</v>
      </c>
    </row>
    <row r="662" spans="1:8" s="183" customFormat="1" ht="13.8" x14ac:dyDescent="0.25">
      <c r="A662" s="183" t="s">
        <v>11210</v>
      </c>
      <c r="B662" s="184" t="s">
        <v>9413</v>
      </c>
      <c r="C662" s="184" t="s">
        <v>11211</v>
      </c>
      <c r="D662" s="183">
        <v>1247</v>
      </c>
      <c r="E662" s="183" t="s">
        <v>11210</v>
      </c>
      <c r="F662" s="183" t="str">
        <f t="shared" si="21"/>
        <v>170303</v>
      </c>
      <c r="G662" s="183" t="b">
        <f t="shared" si="20"/>
        <v>1</v>
      </c>
      <c r="H662" s="184" t="s">
        <v>11212</v>
      </c>
    </row>
    <row r="663" spans="1:8" s="183" customFormat="1" ht="13.8" x14ac:dyDescent="0.25">
      <c r="A663" s="183" t="s">
        <v>11213</v>
      </c>
      <c r="B663" s="184"/>
      <c r="C663" s="184" t="s">
        <v>11214</v>
      </c>
      <c r="D663" s="183">
        <v>1568</v>
      </c>
      <c r="E663" s="183" t="s">
        <v>11213</v>
      </c>
      <c r="F663" s="183" t="str">
        <f t="shared" si="21"/>
        <v>170401</v>
      </c>
      <c r="G663" s="183" t="b">
        <f t="shared" si="20"/>
        <v>1</v>
      </c>
      <c r="H663" s="184" t="s">
        <v>11215</v>
      </c>
    </row>
    <row r="664" spans="1:8" s="183" customFormat="1" ht="13.8" x14ac:dyDescent="0.25">
      <c r="A664" s="183" t="s">
        <v>11216</v>
      </c>
      <c r="B664" s="184"/>
      <c r="C664" s="184" t="s">
        <v>11217</v>
      </c>
      <c r="D664" s="183">
        <v>1569</v>
      </c>
      <c r="E664" s="183" t="s">
        <v>11216</v>
      </c>
      <c r="F664" s="183" t="str">
        <f t="shared" si="21"/>
        <v>170402</v>
      </c>
      <c r="G664" s="183" t="b">
        <f t="shared" si="20"/>
        <v>1</v>
      </c>
      <c r="H664" s="184" t="s">
        <v>11218</v>
      </c>
    </row>
    <row r="665" spans="1:8" s="183" customFormat="1" ht="13.8" x14ac:dyDescent="0.25">
      <c r="A665" s="183" t="s">
        <v>11219</v>
      </c>
      <c r="B665" s="184"/>
      <c r="C665" s="184" t="s">
        <v>11220</v>
      </c>
      <c r="D665" s="183">
        <v>1570</v>
      </c>
      <c r="E665" s="183" t="s">
        <v>11219</v>
      </c>
      <c r="F665" s="183" t="str">
        <f t="shared" si="21"/>
        <v>170403</v>
      </c>
      <c r="G665" s="183" t="b">
        <f t="shared" si="20"/>
        <v>1</v>
      </c>
      <c r="H665" s="184" t="s">
        <v>11221</v>
      </c>
    </row>
    <row r="666" spans="1:8" s="183" customFormat="1" ht="13.8" x14ac:dyDescent="0.25">
      <c r="A666" s="183" t="s">
        <v>11222</v>
      </c>
      <c r="B666" s="184"/>
      <c r="C666" s="184" t="s">
        <v>11223</v>
      </c>
      <c r="D666" s="183">
        <v>1571</v>
      </c>
      <c r="E666" s="183" t="s">
        <v>11222</v>
      </c>
      <c r="F666" s="183" t="str">
        <f t="shared" si="21"/>
        <v>170404</v>
      </c>
      <c r="G666" s="183" t="b">
        <f t="shared" si="20"/>
        <v>1</v>
      </c>
      <c r="H666" s="184" t="s">
        <v>11224</v>
      </c>
    </row>
    <row r="667" spans="1:8" s="183" customFormat="1" ht="13.8" x14ac:dyDescent="0.25">
      <c r="A667" s="183" t="s">
        <v>11225</v>
      </c>
      <c r="B667" s="184"/>
      <c r="C667" s="184" t="s">
        <v>11226</v>
      </c>
      <c r="D667" s="183">
        <v>1572</v>
      </c>
      <c r="E667" s="183" t="s">
        <v>11225</v>
      </c>
      <c r="F667" s="183" t="str">
        <f t="shared" si="21"/>
        <v>170405</v>
      </c>
      <c r="G667" s="183" t="b">
        <f t="shared" si="20"/>
        <v>1</v>
      </c>
      <c r="H667" s="184" t="s">
        <v>11227</v>
      </c>
    </row>
    <row r="668" spans="1:8" s="183" customFormat="1" ht="13.8" x14ac:dyDescent="0.25">
      <c r="A668" s="183" t="s">
        <v>11228</v>
      </c>
      <c r="B668" s="184"/>
      <c r="C668" s="184" t="s">
        <v>11229</v>
      </c>
      <c r="D668" s="183">
        <v>1573</v>
      </c>
      <c r="E668" s="183" t="s">
        <v>11228</v>
      </c>
      <c r="F668" s="183" t="str">
        <f t="shared" si="21"/>
        <v>170406</v>
      </c>
      <c r="G668" s="183" t="b">
        <f t="shared" si="20"/>
        <v>1</v>
      </c>
      <c r="H668" s="184" t="s">
        <v>11230</v>
      </c>
    </row>
    <row r="669" spans="1:8" s="183" customFormat="1" ht="13.8" x14ac:dyDescent="0.25">
      <c r="A669" s="183" t="s">
        <v>11231</v>
      </c>
      <c r="B669" s="184"/>
      <c r="C669" s="184" t="s">
        <v>11232</v>
      </c>
      <c r="D669" s="183">
        <v>1574</v>
      </c>
      <c r="E669" s="183" t="s">
        <v>11231</v>
      </c>
      <c r="F669" s="183" t="str">
        <f t="shared" si="21"/>
        <v>170407</v>
      </c>
      <c r="G669" s="183" t="b">
        <f t="shared" si="20"/>
        <v>1</v>
      </c>
      <c r="H669" s="184" t="s">
        <v>11233</v>
      </c>
    </row>
    <row r="670" spans="1:8" s="183" customFormat="1" ht="13.8" x14ac:dyDescent="0.25">
      <c r="A670" s="183" t="s">
        <v>11234</v>
      </c>
      <c r="B670" s="184" t="s">
        <v>9413</v>
      </c>
      <c r="C670" s="184" t="s">
        <v>11235</v>
      </c>
      <c r="D670" s="183">
        <v>1248</v>
      </c>
      <c r="E670" s="183" t="s">
        <v>11234</v>
      </c>
      <c r="F670" s="183" t="str">
        <f t="shared" si="21"/>
        <v>170409</v>
      </c>
      <c r="G670" s="183" t="b">
        <f t="shared" si="20"/>
        <v>1</v>
      </c>
      <c r="H670" s="184" t="s">
        <v>11236</v>
      </c>
    </row>
    <row r="671" spans="1:8" s="183" customFormat="1" ht="13.8" x14ac:dyDescent="0.25">
      <c r="A671" s="183" t="s">
        <v>11237</v>
      </c>
      <c r="B671" s="184" t="s">
        <v>9413</v>
      </c>
      <c r="C671" s="184" t="s">
        <v>11238</v>
      </c>
      <c r="D671" s="183">
        <v>1249</v>
      </c>
      <c r="E671" s="183" t="s">
        <v>11237</v>
      </c>
      <c r="F671" s="183" t="str">
        <f t="shared" si="21"/>
        <v>170410</v>
      </c>
      <c r="G671" s="183" t="b">
        <f t="shared" si="20"/>
        <v>1</v>
      </c>
      <c r="H671" s="184" t="s">
        <v>11239</v>
      </c>
    </row>
    <row r="672" spans="1:8" s="183" customFormat="1" ht="13.8" x14ac:dyDescent="0.25">
      <c r="A672" s="183" t="s">
        <v>11240</v>
      </c>
      <c r="B672" s="184"/>
      <c r="C672" s="184" t="s">
        <v>11241</v>
      </c>
      <c r="D672" s="183">
        <v>1575</v>
      </c>
      <c r="E672" s="183" t="s">
        <v>11240</v>
      </c>
      <c r="F672" s="183" t="str">
        <f t="shared" si="21"/>
        <v>170411</v>
      </c>
      <c r="G672" s="183" t="b">
        <f t="shared" si="20"/>
        <v>1</v>
      </c>
      <c r="H672" s="184" t="s">
        <v>11242</v>
      </c>
    </row>
    <row r="673" spans="1:8" s="183" customFormat="1" ht="13.8" x14ac:dyDescent="0.25">
      <c r="A673" s="183" t="s">
        <v>11243</v>
      </c>
      <c r="B673" s="184" t="s">
        <v>9413</v>
      </c>
      <c r="C673" s="184" t="s">
        <v>11244</v>
      </c>
      <c r="D673" s="183">
        <v>1250</v>
      </c>
      <c r="E673" s="183" t="s">
        <v>11243</v>
      </c>
      <c r="F673" s="183" t="str">
        <f t="shared" si="21"/>
        <v>170503</v>
      </c>
      <c r="G673" s="183" t="b">
        <f t="shared" si="20"/>
        <v>1</v>
      </c>
      <c r="H673" s="184" t="s">
        <v>11245</v>
      </c>
    </row>
    <row r="674" spans="1:8" s="183" customFormat="1" ht="13.8" x14ac:dyDescent="0.25">
      <c r="A674" s="183" t="s">
        <v>11246</v>
      </c>
      <c r="B674" s="184"/>
      <c r="C674" s="184" t="s">
        <v>11247</v>
      </c>
      <c r="D674" s="183">
        <v>1576</v>
      </c>
      <c r="E674" s="183" t="s">
        <v>11246</v>
      </c>
      <c r="F674" s="183" t="str">
        <f t="shared" si="21"/>
        <v>170504</v>
      </c>
      <c r="G674" s="183" t="b">
        <f t="shared" si="20"/>
        <v>1</v>
      </c>
      <c r="H674" s="184" t="s">
        <v>11248</v>
      </c>
    </row>
    <row r="675" spans="1:8" s="183" customFormat="1" ht="13.8" x14ac:dyDescent="0.25">
      <c r="A675" s="183" t="s">
        <v>11249</v>
      </c>
      <c r="B675" s="184" t="s">
        <v>9413</v>
      </c>
      <c r="C675" s="184" t="s">
        <v>11250</v>
      </c>
      <c r="D675" s="183">
        <v>1251</v>
      </c>
      <c r="E675" s="183" t="s">
        <v>11249</v>
      </c>
      <c r="F675" s="183" t="str">
        <f t="shared" si="21"/>
        <v>170505</v>
      </c>
      <c r="G675" s="183" t="b">
        <f t="shared" si="20"/>
        <v>1</v>
      </c>
      <c r="H675" s="184" t="s">
        <v>11251</v>
      </c>
    </row>
    <row r="676" spans="1:8" s="183" customFormat="1" ht="13.8" x14ac:dyDescent="0.25">
      <c r="A676" s="183" t="s">
        <v>11252</v>
      </c>
      <c r="B676" s="184"/>
      <c r="C676" s="184" t="s">
        <v>11253</v>
      </c>
      <c r="D676" s="183">
        <v>1577</v>
      </c>
      <c r="E676" s="183" t="s">
        <v>11252</v>
      </c>
      <c r="F676" s="183" t="str">
        <f t="shared" si="21"/>
        <v>170506</v>
      </c>
      <c r="G676" s="183" t="b">
        <f t="shared" si="20"/>
        <v>1</v>
      </c>
      <c r="H676" s="184" t="s">
        <v>11254</v>
      </c>
    </row>
    <row r="677" spans="1:8" s="183" customFormat="1" ht="13.8" x14ac:dyDescent="0.25">
      <c r="A677" s="183" t="s">
        <v>11255</v>
      </c>
      <c r="B677" s="184" t="s">
        <v>9413</v>
      </c>
      <c r="C677" s="184" t="s">
        <v>11256</v>
      </c>
      <c r="D677" s="183">
        <v>1252</v>
      </c>
      <c r="E677" s="183" t="s">
        <v>11255</v>
      </c>
      <c r="F677" s="183" t="str">
        <f t="shared" si="21"/>
        <v>170507</v>
      </c>
      <c r="G677" s="183" t="b">
        <f t="shared" si="20"/>
        <v>1</v>
      </c>
      <c r="H677" s="184" t="s">
        <v>11257</v>
      </c>
    </row>
    <row r="678" spans="1:8" s="183" customFormat="1" ht="13.8" x14ac:dyDescent="0.25">
      <c r="A678" s="183" t="s">
        <v>11258</v>
      </c>
      <c r="B678" s="184"/>
      <c r="C678" s="184" t="s">
        <v>11259</v>
      </c>
      <c r="D678" s="183">
        <v>1578</v>
      </c>
      <c r="E678" s="183" t="s">
        <v>11258</v>
      </c>
      <c r="F678" s="183" t="str">
        <f t="shared" si="21"/>
        <v>170508</v>
      </c>
      <c r="G678" s="183" t="b">
        <f t="shared" si="20"/>
        <v>1</v>
      </c>
      <c r="H678" s="184" t="s">
        <v>11260</v>
      </c>
    </row>
    <row r="679" spans="1:8" s="183" customFormat="1" ht="13.8" x14ac:dyDescent="0.25">
      <c r="A679" s="183" t="s">
        <v>11261</v>
      </c>
      <c r="B679" s="184" t="s">
        <v>9413</v>
      </c>
      <c r="C679" s="184" t="s">
        <v>11262</v>
      </c>
      <c r="D679" s="183">
        <v>1253</v>
      </c>
      <c r="E679" s="183" t="s">
        <v>11261</v>
      </c>
      <c r="F679" s="183" t="str">
        <f t="shared" si="21"/>
        <v>170601</v>
      </c>
      <c r="G679" s="183" t="b">
        <f t="shared" si="20"/>
        <v>1</v>
      </c>
      <c r="H679" s="184" t="s">
        <v>11263</v>
      </c>
    </row>
    <row r="680" spans="1:8" s="183" customFormat="1" ht="13.8" x14ac:dyDescent="0.25">
      <c r="A680" s="183" t="s">
        <v>11264</v>
      </c>
      <c r="B680" s="184" t="s">
        <v>9413</v>
      </c>
      <c r="C680" s="184" t="s">
        <v>11265</v>
      </c>
      <c r="D680" s="183">
        <v>1254</v>
      </c>
      <c r="E680" s="183" t="s">
        <v>11264</v>
      </c>
      <c r="F680" s="183" t="str">
        <f t="shared" si="21"/>
        <v>170603</v>
      </c>
      <c r="G680" s="183" t="b">
        <f t="shared" si="20"/>
        <v>1</v>
      </c>
      <c r="H680" s="184" t="s">
        <v>11266</v>
      </c>
    </row>
    <row r="681" spans="1:8" s="183" customFormat="1" ht="13.8" x14ac:dyDescent="0.25">
      <c r="A681" s="183" t="s">
        <v>11267</v>
      </c>
      <c r="B681" s="184"/>
      <c r="C681" s="184" t="s">
        <v>11268</v>
      </c>
      <c r="D681" s="183">
        <v>1579</v>
      </c>
      <c r="E681" s="183" t="s">
        <v>11267</v>
      </c>
      <c r="F681" s="183" t="str">
        <f t="shared" si="21"/>
        <v>170604</v>
      </c>
      <c r="G681" s="183" t="b">
        <f t="shared" si="20"/>
        <v>1</v>
      </c>
      <c r="H681" s="184" t="s">
        <v>11269</v>
      </c>
    </row>
    <row r="682" spans="1:8" s="183" customFormat="1" ht="13.8" x14ac:dyDescent="0.25">
      <c r="A682" s="183" t="s">
        <v>11270</v>
      </c>
      <c r="B682" s="184"/>
      <c r="C682" s="184" t="s">
        <v>11271</v>
      </c>
      <c r="D682" s="183">
        <v>1255</v>
      </c>
      <c r="E682" s="183" t="s">
        <v>11270</v>
      </c>
      <c r="F682" s="183" t="str">
        <f t="shared" si="21"/>
        <v>170605</v>
      </c>
      <c r="G682" s="183" t="b">
        <f t="shared" si="20"/>
        <v>1</v>
      </c>
      <c r="H682" s="184" t="s">
        <v>11272</v>
      </c>
    </row>
    <row r="683" spans="1:8" s="183" customFormat="1" ht="13.8" x14ac:dyDescent="0.25">
      <c r="A683" s="183" t="s">
        <v>11273</v>
      </c>
      <c r="B683" s="184" t="s">
        <v>9413</v>
      </c>
      <c r="C683" s="184" t="s">
        <v>11274</v>
      </c>
      <c r="D683" s="183">
        <v>1256</v>
      </c>
      <c r="E683" s="183" t="s">
        <v>11273</v>
      </c>
      <c r="F683" s="183" t="str">
        <f t="shared" si="21"/>
        <v>170801</v>
      </c>
      <c r="G683" s="183" t="b">
        <f t="shared" si="20"/>
        <v>1</v>
      </c>
      <c r="H683" s="184" t="s">
        <v>11275</v>
      </c>
    </row>
    <row r="684" spans="1:8" s="183" customFormat="1" ht="13.8" x14ac:dyDescent="0.25">
      <c r="A684" s="183" t="s">
        <v>11276</v>
      </c>
      <c r="B684" s="184"/>
      <c r="C684" s="184" t="s">
        <v>11277</v>
      </c>
      <c r="D684" s="183">
        <v>1580</v>
      </c>
      <c r="E684" s="183" t="s">
        <v>11276</v>
      </c>
      <c r="F684" s="183" t="str">
        <f t="shared" si="21"/>
        <v>170802</v>
      </c>
      <c r="G684" s="183" t="b">
        <f t="shared" si="20"/>
        <v>1</v>
      </c>
      <c r="H684" s="184" t="s">
        <v>11278</v>
      </c>
    </row>
    <row r="685" spans="1:8" s="183" customFormat="1" ht="13.8" x14ac:dyDescent="0.25">
      <c r="A685" s="183" t="s">
        <v>11279</v>
      </c>
      <c r="B685" s="184" t="s">
        <v>9413</v>
      </c>
      <c r="C685" s="184" t="s">
        <v>11280</v>
      </c>
      <c r="D685" s="183">
        <v>1257</v>
      </c>
      <c r="E685" s="183" t="s">
        <v>11279</v>
      </c>
      <c r="F685" s="183" t="str">
        <f t="shared" si="21"/>
        <v>170901</v>
      </c>
      <c r="G685" s="183" t="b">
        <f t="shared" si="20"/>
        <v>1</v>
      </c>
      <c r="H685" s="184" t="s">
        <v>11281</v>
      </c>
    </row>
    <row r="686" spans="1:8" s="183" customFormat="1" ht="13.8" x14ac:dyDescent="0.25">
      <c r="A686" s="183" t="s">
        <v>11282</v>
      </c>
      <c r="B686" s="184" t="s">
        <v>9413</v>
      </c>
      <c r="C686" s="184" t="s">
        <v>11283</v>
      </c>
      <c r="D686" s="183">
        <v>1258</v>
      </c>
      <c r="E686" s="183" t="s">
        <v>11282</v>
      </c>
      <c r="F686" s="183" t="str">
        <f t="shared" si="21"/>
        <v>170902</v>
      </c>
      <c r="G686" s="183" t="b">
        <f t="shared" si="20"/>
        <v>1</v>
      </c>
      <c r="H686" s="184" t="s">
        <v>11284</v>
      </c>
    </row>
    <row r="687" spans="1:8" s="183" customFormat="1" ht="13.8" x14ac:dyDescent="0.25">
      <c r="A687" s="183" t="s">
        <v>11285</v>
      </c>
      <c r="B687" s="184" t="s">
        <v>9413</v>
      </c>
      <c r="C687" s="184" t="s">
        <v>11286</v>
      </c>
      <c r="D687" s="183">
        <v>1259</v>
      </c>
      <c r="E687" s="183" t="s">
        <v>11285</v>
      </c>
      <c r="F687" s="183" t="str">
        <f t="shared" si="21"/>
        <v>170903</v>
      </c>
      <c r="G687" s="183" t="b">
        <f t="shared" si="20"/>
        <v>1</v>
      </c>
      <c r="H687" s="184" t="s">
        <v>11287</v>
      </c>
    </row>
    <row r="688" spans="1:8" s="183" customFormat="1" ht="13.8" x14ac:dyDescent="0.25">
      <c r="A688" s="183" t="s">
        <v>11288</v>
      </c>
      <c r="B688" s="184"/>
      <c r="C688" s="184" t="s">
        <v>11289</v>
      </c>
      <c r="D688" s="183">
        <v>1581</v>
      </c>
      <c r="E688" s="183" t="s">
        <v>11288</v>
      </c>
      <c r="F688" s="183" t="str">
        <f t="shared" si="21"/>
        <v>170904</v>
      </c>
      <c r="G688" s="183" t="b">
        <f t="shared" si="20"/>
        <v>1</v>
      </c>
      <c r="H688" s="184" t="s">
        <v>11290</v>
      </c>
    </row>
    <row r="689" spans="1:8" s="183" customFormat="1" ht="13.8" x14ac:dyDescent="0.25">
      <c r="A689" s="183" t="s">
        <v>11291</v>
      </c>
      <c r="B689" s="184"/>
      <c r="C689" s="184" t="s">
        <v>11292</v>
      </c>
      <c r="D689" s="183">
        <v>1582</v>
      </c>
      <c r="E689" s="183" t="s">
        <v>11291</v>
      </c>
      <c r="F689" s="183" t="str">
        <f t="shared" si="21"/>
        <v>180101</v>
      </c>
      <c r="G689" s="183" t="b">
        <f t="shared" si="20"/>
        <v>1</v>
      </c>
      <c r="H689" s="184" t="s">
        <v>11293</v>
      </c>
    </row>
    <row r="690" spans="1:8" s="183" customFormat="1" ht="13.8" x14ac:dyDescent="0.25">
      <c r="A690" s="183" t="s">
        <v>11294</v>
      </c>
      <c r="B690" s="184"/>
      <c r="C690" s="184" t="s">
        <v>11295</v>
      </c>
      <c r="D690" s="183">
        <v>1583</v>
      </c>
      <c r="E690" s="183" t="s">
        <v>11294</v>
      </c>
      <c r="F690" s="183" t="str">
        <f t="shared" si="21"/>
        <v>180102</v>
      </c>
      <c r="G690" s="183" t="b">
        <f t="shared" si="20"/>
        <v>1</v>
      </c>
      <c r="H690" s="184" t="s">
        <v>11296</v>
      </c>
    </row>
    <row r="691" spans="1:8" s="183" customFormat="1" ht="13.8" x14ac:dyDescent="0.25">
      <c r="A691" s="183" t="s">
        <v>11297</v>
      </c>
      <c r="B691" s="184" t="s">
        <v>9413</v>
      </c>
      <c r="C691" s="184" t="s">
        <v>11298</v>
      </c>
      <c r="D691" s="183">
        <v>1260</v>
      </c>
      <c r="E691" s="183" t="s">
        <v>11297</v>
      </c>
      <c r="F691" s="183" t="str">
        <f t="shared" si="21"/>
        <v>180103</v>
      </c>
      <c r="G691" s="183" t="b">
        <f t="shared" si="20"/>
        <v>1</v>
      </c>
      <c r="H691" s="184" t="s">
        <v>11299</v>
      </c>
    </row>
    <row r="692" spans="1:8" s="183" customFormat="1" ht="13.8" x14ac:dyDescent="0.25">
      <c r="A692" s="183" t="s">
        <v>11300</v>
      </c>
      <c r="B692" s="184"/>
      <c r="C692" s="184" t="s">
        <v>11301</v>
      </c>
      <c r="D692" s="183">
        <v>1584</v>
      </c>
      <c r="E692" s="183" t="s">
        <v>11300</v>
      </c>
      <c r="F692" s="183" t="str">
        <f t="shared" si="21"/>
        <v>180104</v>
      </c>
      <c r="G692" s="183" t="b">
        <f t="shared" si="20"/>
        <v>1</v>
      </c>
      <c r="H692" s="184" t="s">
        <v>11302</v>
      </c>
    </row>
    <row r="693" spans="1:8" s="183" customFormat="1" ht="13.8" x14ac:dyDescent="0.25">
      <c r="A693" s="183" t="s">
        <v>11303</v>
      </c>
      <c r="B693" s="184" t="s">
        <v>9413</v>
      </c>
      <c r="C693" s="184" t="s">
        <v>11304</v>
      </c>
      <c r="D693" s="183">
        <v>1261</v>
      </c>
      <c r="E693" s="183" t="s">
        <v>11303</v>
      </c>
      <c r="F693" s="183" t="str">
        <f t="shared" si="21"/>
        <v>180106</v>
      </c>
      <c r="G693" s="183" t="b">
        <f t="shared" si="20"/>
        <v>1</v>
      </c>
      <c r="H693" s="184" t="s">
        <v>11305</v>
      </c>
    </row>
    <row r="694" spans="1:8" s="183" customFormat="1" ht="13.8" x14ac:dyDescent="0.25">
      <c r="A694" s="183" t="s">
        <v>11306</v>
      </c>
      <c r="B694" s="184"/>
      <c r="C694" s="184" t="s">
        <v>11307</v>
      </c>
      <c r="D694" s="183">
        <v>1585</v>
      </c>
      <c r="E694" s="183" t="s">
        <v>11306</v>
      </c>
      <c r="F694" s="183" t="str">
        <f t="shared" si="21"/>
        <v>180107</v>
      </c>
      <c r="G694" s="183" t="b">
        <f t="shared" si="20"/>
        <v>1</v>
      </c>
      <c r="H694" s="184" t="s">
        <v>11308</v>
      </c>
    </row>
    <row r="695" spans="1:8" s="183" customFormat="1" ht="13.8" x14ac:dyDescent="0.25">
      <c r="A695" s="183" t="s">
        <v>11309</v>
      </c>
      <c r="B695" s="184" t="s">
        <v>9413</v>
      </c>
      <c r="C695" s="184" t="s">
        <v>11310</v>
      </c>
      <c r="D695" s="183">
        <v>1262</v>
      </c>
      <c r="E695" s="183" t="s">
        <v>11309</v>
      </c>
      <c r="F695" s="183" t="str">
        <f t="shared" si="21"/>
        <v>180108</v>
      </c>
      <c r="G695" s="183" t="b">
        <f t="shared" si="20"/>
        <v>1</v>
      </c>
      <c r="H695" s="184" t="s">
        <v>11311</v>
      </c>
    </row>
    <row r="696" spans="1:8" s="183" customFormat="1" ht="13.8" x14ac:dyDescent="0.25">
      <c r="A696" s="183" t="s">
        <v>11312</v>
      </c>
      <c r="B696" s="184"/>
      <c r="C696" s="184" t="s">
        <v>11313</v>
      </c>
      <c r="D696" s="183">
        <v>1433</v>
      </c>
      <c r="E696" s="183" t="s">
        <v>11312</v>
      </c>
      <c r="F696" s="183" t="str">
        <f t="shared" si="21"/>
        <v>180109</v>
      </c>
      <c r="G696" s="183" t="b">
        <f t="shared" si="20"/>
        <v>1</v>
      </c>
      <c r="H696" s="184" t="s">
        <v>11314</v>
      </c>
    </row>
    <row r="697" spans="1:8" s="183" customFormat="1" ht="13.8" x14ac:dyDescent="0.25">
      <c r="A697" s="183" t="s">
        <v>11315</v>
      </c>
      <c r="B697" s="184" t="s">
        <v>9413</v>
      </c>
      <c r="C697" s="184" t="s">
        <v>11316</v>
      </c>
      <c r="D697" s="183">
        <v>1263</v>
      </c>
      <c r="E697" s="183" t="s">
        <v>11315</v>
      </c>
      <c r="F697" s="183" t="str">
        <f t="shared" si="21"/>
        <v>180110</v>
      </c>
      <c r="G697" s="183" t="b">
        <f t="shared" si="20"/>
        <v>1</v>
      </c>
      <c r="H697" s="184" t="s">
        <v>11317</v>
      </c>
    </row>
    <row r="698" spans="1:8" s="183" customFormat="1" ht="13.8" x14ac:dyDescent="0.25">
      <c r="A698" s="183" t="s">
        <v>11318</v>
      </c>
      <c r="B698" s="184"/>
      <c r="C698" s="184" t="s">
        <v>11319</v>
      </c>
      <c r="D698" s="183">
        <v>1434</v>
      </c>
      <c r="E698" s="183" t="s">
        <v>11318</v>
      </c>
      <c r="F698" s="183" t="str">
        <f t="shared" si="21"/>
        <v>180201</v>
      </c>
      <c r="G698" s="183" t="b">
        <f t="shared" si="20"/>
        <v>1</v>
      </c>
      <c r="H698" s="184" t="s">
        <v>11320</v>
      </c>
    </row>
    <row r="699" spans="1:8" s="183" customFormat="1" ht="13.8" x14ac:dyDescent="0.25">
      <c r="A699" s="183" t="s">
        <v>11321</v>
      </c>
      <c r="B699" s="184" t="s">
        <v>9413</v>
      </c>
      <c r="C699" s="184" t="s">
        <v>11322</v>
      </c>
      <c r="D699" s="183">
        <v>1264</v>
      </c>
      <c r="E699" s="183" t="s">
        <v>11321</v>
      </c>
      <c r="F699" s="183" t="str">
        <f t="shared" si="21"/>
        <v>180202</v>
      </c>
      <c r="G699" s="183" t="b">
        <f t="shared" si="20"/>
        <v>1</v>
      </c>
      <c r="H699" s="184" t="s">
        <v>11323</v>
      </c>
    </row>
    <row r="700" spans="1:8" s="183" customFormat="1" ht="13.8" x14ac:dyDescent="0.25">
      <c r="A700" s="183" t="s">
        <v>11324</v>
      </c>
      <c r="B700" s="184"/>
      <c r="C700" s="184" t="s">
        <v>11325</v>
      </c>
      <c r="D700" s="183">
        <v>1435</v>
      </c>
      <c r="E700" s="183" t="s">
        <v>11324</v>
      </c>
      <c r="F700" s="183" t="str">
        <f t="shared" si="21"/>
        <v>180203</v>
      </c>
      <c r="G700" s="183" t="b">
        <f t="shared" si="20"/>
        <v>1</v>
      </c>
      <c r="H700" s="184" t="s">
        <v>11326</v>
      </c>
    </row>
    <row r="701" spans="1:8" s="183" customFormat="1" ht="13.8" x14ac:dyDescent="0.25">
      <c r="A701" s="183" t="s">
        <v>11327</v>
      </c>
      <c r="B701" s="184" t="s">
        <v>9413</v>
      </c>
      <c r="C701" s="184" t="s">
        <v>11304</v>
      </c>
      <c r="D701" s="183">
        <v>1265</v>
      </c>
      <c r="E701" s="183" t="s">
        <v>11327</v>
      </c>
      <c r="F701" s="183" t="str">
        <f t="shared" si="21"/>
        <v>180205</v>
      </c>
      <c r="G701" s="183" t="b">
        <f t="shared" si="20"/>
        <v>1</v>
      </c>
      <c r="H701" s="184" t="s">
        <v>11328</v>
      </c>
    </row>
    <row r="702" spans="1:8" s="183" customFormat="1" ht="13.8" x14ac:dyDescent="0.25">
      <c r="A702" s="183" t="s">
        <v>11329</v>
      </c>
      <c r="B702" s="184"/>
      <c r="C702" s="184" t="s">
        <v>11330</v>
      </c>
      <c r="D702" s="183">
        <v>1436</v>
      </c>
      <c r="E702" s="183" t="s">
        <v>11329</v>
      </c>
      <c r="F702" s="183" t="str">
        <f t="shared" si="21"/>
        <v>180206</v>
      </c>
      <c r="G702" s="183" t="b">
        <f t="shared" si="20"/>
        <v>1</v>
      </c>
      <c r="H702" s="184" t="s">
        <v>11331</v>
      </c>
    </row>
    <row r="703" spans="1:8" s="183" customFormat="1" ht="13.8" x14ac:dyDescent="0.25">
      <c r="A703" s="183" t="s">
        <v>11332</v>
      </c>
      <c r="B703" s="184" t="s">
        <v>9413</v>
      </c>
      <c r="C703" s="184" t="s">
        <v>11310</v>
      </c>
      <c r="D703" s="183">
        <v>1266</v>
      </c>
      <c r="E703" s="183" t="s">
        <v>11332</v>
      </c>
      <c r="F703" s="183" t="str">
        <f t="shared" si="21"/>
        <v>180207</v>
      </c>
      <c r="G703" s="183" t="b">
        <f t="shared" si="20"/>
        <v>1</v>
      </c>
      <c r="H703" s="184" t="s">
        <v>11333</v>
      </c>
    </row>
    <row r="704" spans="1:8" s="183" customFormat="1" ht="13.8" x14ac:dyDescent="0.25">
      <c r="A704" s="183" t="s">
        <v>11334</v>
      </c>
      <c r="B704" s="184"/>
      <c r="C704" s="184" t="s">
        <v>11335</v>
      </c>
      <c r="D704" s="183">
        <v>1437</v>
      </c>
      <c r="E704" s="183" t="s">
        <v>11334</v>
      </c>
      <c r="F704" s="183" t="str">
        <f t="shared" si="21"/>
        <v>180208</v>
      </c>
      <c r="G704" s="183" t="b">
        <f t="shared" si="20"/>
        <v>1</v>
      </c>
      <c r="H704" s="184" t="s">
        <v>11336</v>
      </c>
    </row>
    <row r="705" spans="1:8" s="183" customFormat="1" ht="13.8" x14ac:dyDescent="0.25">
      <c r="A705" s="183" t="s">
        <v>11337</v>
      </c>
      <c r="B705" s="184"/>
      <c r="C705" s="184" t="s">
        <v>11338</v>
      </c>
      <c r="D705" s="183">
        <v>1438</v>
      </c>
      <c r="E705" s="183" t="s">
        <v>11337</v>
      </c>
      <c r="F705" s="183" t="str">
        <f t="shared" si="21"/>
        <v>190102</v>
      </c>
      <c r="G705" s="183" t="b">
        <f t="shared" si="20"/>
        <v>1</v>
      </c>
      <c r="H705" s="184" t="s">
        <v>11339</v>
      </c>
    </row>
    <row r="706" spans="1:8" s="183" customFormat="1" ht="13.8" x14ac:dyDescent="0.25">
      <c r="A706" s="183" t="s">
        <v>11340</v>
      </c>
      <c r="B706" s="184" t="s">
        <v>9413</v>
      </c>
      <c r="C706" s="184" t="s">
        <v>11341</v>
      </c>
      <c r="D706" s="183">
        <v>1267</v>
      </c>
      <c r="E706" s="183" t="s">
        <v>11340</v>
      </c>
      <c r="F706" s="183" t="str">
        <f t="shared" si="21"/>
        <v>190105</v>
      </c>
      <c r="G706" s="183" t="b">
        <f t="shared" ref="G706:G769" si="22">EXACT(H706,F706)</f>
        <v>1</v>
      </c>
      <c r="H706" s="184" t="s">
        <v>11342</v>
      </c>
    </row>
    <row r="707" spans="1:8" s="183" customFormat="1" ht="13.8" x14ac:dyDescent="0.25">
      <c r="A707" s="183" t="s">
        <v>11343</v>
      </c>
      <c r="B707" s="184" t="s">
        <v>9413</v>
      </c>
      <c r="C707" s="184" t="s">
        <v>11344</v>
      </c>
      <c r="D707" s="183">
        <v>1268</v>
      </c>
      <c r="E707" s="183" t="s">
        <v>11343</v>
      </c>
      <c r="F707" s="183" t="str">
        <f t="shared" ref="F707:F770" si="23">MID(E707,1,2)&amp;MID(E707,4,2)&amp;MID(E707,7,2)</f>
        <v>190106</v>
      </c>
      <c r="G707" s="183" t="b">
        <f t="shared" si="22"/>
        <v>1</v>
      </c>
      <c r="H707" s="184" t="s">
        <v>11345</v>
      </c>
    </row>
    <row r="708" spans="1:8" s="183" customFormat="1" ht="13.8" x14ac:dyDescent="0.25">
      <c r="A708" s="183" t="s">
        <v>11346</v>
      </c>
      <c r="B708" s="184" t="s">
        <v>9413</v>
      </c>
      <c r="C708" s="184" t="s">
        <v>10386</v>
      </c>
      <c r="D708" s="183">
        <v>1269</v>
      </c>
      <c r="E708" s="183" t="s">
        <v>11346</v>
      </c>
      <c r="F708" s="183" t="str">
        <f t="shared" si="23"/>
        <v>190107</v>
      </c>
      <c r="G708" s="183" t="b">
        <f t="shared" si="22"/>
        <v>1</v>
      </c>
      <c r="H708" s="184" t="s">
        <v>11347</v>
      </c>
    </row>
    <row r="709" spans="1:8" s="183" customFormat="1" ht="13.8" x14ac:dyDescent="0.25">
      <c r="A709" s="183" t="s">
        <v>11348</v>
      </c>
      <c r="B709" s="184" t="s">
        <v>9413</v>
      </c>
      <c r="C709" s="184" t="s">
        <v>11349</v>
      </c>
      <c r="D709" s="183">
        <v>1270</v>
      </c>
      <c r="E709" s="183" t="s">
        <v>11348</v>
      </c>
      <c r="F709" s="183" t="str">
        <f t="shared" si="23"/>
        <v>190110</v>
      </c>
      <c r="G709" s="183" t="b">
        <f t="shared" si="22"/>
        <v>1</v>
      </c>
      <c r="H709" s="184" t="s">
        <v>11350</v>
      </c>
    </row>
    <row r="710" spans="1:8" s="183" customFormat="1" ht="13.8" x14ac:dyDescent="0.25">
      <c r="A710" s="183" t="s">
        <v>11351</v>
      </c>
      <c r="B710" s="184" t="s">
        <v>9413</v>
      </c>
      <c r="C710" s="184" t="s">
        <v>11352</v>
      </c>
      <c r="D710" s="183">
        <v>1271</v>
      </c>
      <c r="E710" s="183" t="s">
        <v>11351</v>
      </c>
      <c r="F710" s="183" t="str">
        <f t="shared" si="23"/>
        <v>190111</v>
      </c>
      <c r="G710" s="183" t="b">
        <f t="shared" si="22"/>
        <v>1</v>
      </c>
      <c r="H710" s="184" t="s">
        <v>11353</v>
      </c>
    </row>
    <row r="711" spans="1:8" s="183" customFormat="1" ht="13.8" x14ac:dyDescent="0.25">
      <c r="A711" s="183" t="s">
        <v>11354</v>
      </c>
      <c r="B711" s="184"/>
      <c r="C711" s="184" t="s">
        <v>11355</v>
      </c>
      <c r="D711" s="183">
        <v>1439</v>
      </c>
      <c r="E711" s="183" t="s">
        <v>11354</v>
      </c>
      <c r="F711" s="183" t="str">
        <f t="shared" si="23"/>
        <v>190112</v>
      </c>
      <c r="G711" s="183" t="b">
        <f t="shared" si="22"/>
        <v>1</v>
      </c>
      <c r="H711" s="184" t="s">
        <v>11356</v>
      </c>
    </row>
    <row r="712" spans="1:8" s="183" customFormat="1" ht="13.8" x14ac:dyDescent="0.25">
      <c r="A712" s="183" t="s">
        <v>11357</v>
      </c>
      <c r="B712" s="184" t="s">
        <v>9413</v>
      </c>
      <c r="C712" s="184" t="s">
        <v>11358</v>
      </c>
      <c r="D712" s="183">
        <v>1272</v>
      </c>
      <c r="E712" s="183" t="s">
        <v>11357</v>
      </c>
      <c r="F712" s="183" t="str">
        <f t="shared" si="23"/>
        <v>190113</v>
      </c>
      <c r="G712" s="183" t="b">
        <f t="shared" si="22"/>
        <v>1</v>
      </c>
      <c r="H712" s="184" t="s">
        <v>11359</v>
      </c>
    </row>
    <row r="713" spans="1:8" s="183" customFormat="1" ht="13.8" x14ac:dyDescent="0.25">
      <c r="A713" s="183" t="s">
        <v>11360</v>
      </c>
      <c r="B713" s="184"/>
      <c r="C713" s="184" t="s">
        <v>11361</v>
      </c>
      <c r="D713" s="183">
        <v>1440</v>
      </c>
      <c r="E713" s="183" t="s">
        <v>11360</v>
      </c>
      <c r="F713" s="183" t="str">
        <f t="shared" si="23"/>
        <v>190114</v>
      </c>
      <c r="G713" s="183" t="b">
        <f t="shared" si="22"/>
        <v>1</v>
      </c>
      <c r="H713" s="184" t="s">
        <v>11362</v>
      </c>
    </row>
    <row r="714" spans="1:8" s="183" customFormat="1" ht="13.8" x14ac:dyDescent="0.25">
      <c r="A714" s="183" t="s">
        <v>11363</v>
      </c>
      <c r="B714" s="184" t="s">
        <v>9413</v>
      </c>
      <c r="C714" s="184" t="s">
        <v>11364</v>
      </c>
      <c r="D714" s="183">
        <v>1273</v>
      </c>
      <c r="E714" s="183" t="s">
        <v>11363</v>
      </c>
      <c r="F714" s="183" t="str">
        <f t="shared" si="23"/>
        <v>190115</v>
      </c>
      <c r="G714" s="183" t="b">
        <f t="shared" si="22"/>
        <v>1</v>
      </c>
      <c r="H714" s="184" t="s">
        <v>11365</v>
      </c>
    </row>
    <row r="715" spans="1:8" s="183" customFormat="1" ht="13.8" x14ac:dyDescent="0.25">
      <c r="A715" s="183" t="s">
        <v>11366</v>
      </c>
      <c r="B715" s="184"/>
      <c r="C715" s="184" t="s">
        <v>11367</v>
      </c>
      <c r="D715" s="183">
        <v>1441</v>
      </c>
      <c r="E715" s="183" t="s">
        <v>11366</v>
      </c>
      <c r="F715" s="183" t="str">
        <f t="shared" si="23"/>
        <v>190116</v>
      </c>
      <c r="G715" s="183" t="b">
        <f t="shared" si="22"/>
        <v>1</v>
      </c>
      <c r="H715" s="184" t="s">
        <v>11368</v>
      </c>
    </row>
    <row r="716" spans="1:8" s="183" customFormat="1" ht="13.8" x14ac:dyDescent="0.25">
      <c r="A716" s="183" t="s">
        <v>11369</v>
      </c>
      <c r="B716" s="184" t="s">
        <v>9413</v>
      </c>
      <c r="C716" s="184" t="s">
        <v>11370</v>
      </c>
      <c r="D716" s="183">
        <v>1274</v>
      </c>
      <c r="E716" s="183" t="s">
        <v>11369</v>
      </c>
      <c r="F716" s="183" t="str">
        <f t="shared" si="23"/>
        <v>190117</v>
      </c>
      <c r="G716" s="183" t="b">
        <f t="shared" si="22"/>
        <v>1</v>
      </c>
      <c r="H716" s="184" t="s">
        <v>11371</v>
      </c>
    </row>
    <row r="717" spans="1:8" s="183" customFormat="1" ht="13.8" x14ac:dyDescent="0.25">
      <c r="A717" s="183" t="s">
        <v>11372</v>
      </c>
      <c r="B717" s="184"/>
      <c r="C717" s="184" t="s">
        <v>11373</v>
      </c>
      <c r="D717" s="183">
        <v>1442</v>
      </c>
      <c r="E717" s="183" t="s">
        <v>11372</v>
      </c>
      <c r="F717" s="183" t="str">
        <f t="shared" si="23"/>
        <v>190118</v>
      </c>
      <c r="G717" s="183" t="b">
        <f t="shared" si="22"/>
        <v>1</v>
      </c>
      <c r="H717" s="184" t="s">
        <v>11374</v>
      </c>
    </row>
    <row r="718" spans="1:8" s="183" customFormat="1" ht="13.8" x14ac:dyDescent="0.25">
      <c r="A718" s="183" t="s">
        <v>11375</v>
      </c>
      <c r="B718" s="184"/>
      <c r="C718" s="184" t="s">
        <v>11376</v>
      </c>
      <c r="D718" s="183">
        <v>1443</v>
      </c>
      <c r="E718" s="183" t="s">
        <v>11375</v>
      </c>
      <c r="F718" s="183" t="str">
        <f t="shared" si="23"/>
        <v>190119</v>
      </c>
      <c r="G718" s="183" t="b">
        <f t="shared" si="22"/>
        <v>1</v>
      </c>
      <c r="H718" s="184" t="s">
        <v>11377</v>
      </c>
    </row>
    <row r="719" spans="1:8" s="183" customFormat="1" ht="13.8" x14ac:dyDescent="0.25">
      <c r="A719" s="183" t="s">
        <v>11378</v>
      </c>
      <c r="B719" s="184"/>
      <c r="C719" s="184" t="s">
        <v>9435</v>
      </c>
      <c r="D719" s="183">
        <v>1444</v>
      </c>
      <c r="E719" s="183" t="s">
        <v>11378</v>
      </c>
      <c r="F719" s="183" t="str">
        <f t="shared" si="23"/>
        <v>190199</v>
      </c>
      <c r="G719" s="183" t="b">
        <f t="shared" si="22"/>
        <v>1</v>
      </c>
      <c r="H719" s="184" t="s">
        <v>11379</v>
      </c>
    </row>
    <row r="720" spans="1:8" s="183" customFormat="1" ht="13.8" x14ac:dyDescent="0.25">
      <c r="A720" s="183" t="s">
        <v>11380</v>
      </c>
      <c r="B720" s="184"/>
      <c r="C720" s="184" t="s">
        <v>11381</v>
      </c>
      <c r="D720" s="183">
        <v>1445</v>
      </c>
      <c r="E720" s="183" t="s">
        <v>11380</v>
      </c>
      <c r="F720" s="183" t="str">
        <f t="shared" si="23"/>
        <v>190203</v>
      </c>
      <c r="G720" s="183" t="b">
        <f t="shared" si="22"/>
        <v>1</v>
      </c>
      <c r="H720" s="184" t="s">
        <v>11382</v>
      </c>
    </row>
    <row r="721" spans="1:8" s="183" customFormat="1" ht="13.8" x14ac:dyDescent="0.25">
      <c r="A721" s="183" t="s">
        <v>11383</v>
      </c>
      <c r="B721" s="184" t="s">
        <v>9413</v>
      </c>
      <c r="C721" s="184" t="s">
        <v>11384</v>
      </c>
      <c r="D721" s="183">
        <v>1275</v>
      </c>
      <c r="E721" s="183" t="s">
        <v>11383</v>
      </c>
      <c r="F721" s="183" t="str">
        <f t="shared" si="23"/>
        <v>190204</v>
      </c>
      <c r="G721" s="183" t="b">
        <f t="shared" si="22"/>
        <v>1</v>
      </c>
      <c r="H721" s="184" t="s">
        <v>11385</v>
      </c>
    </row>
    <row r="722" spans="1:8" s="183" customFormat="1" ht="13.8" x14ac:dyDescent="0.25">
      <c r="A722" s="183" t="s">
        <v>11386</v>
      </c>
      <c r="B722" s="184" t="s">
        <v>9413</v>
      </c>
      <c r="C722" s="184" t="s">
        <v>11387</v>
      </c>
      <c r="D722" s="183">
        <v>1276</v>
      </c>
      <c r="E722" s="183" t="s">
        <v>11386</v>
      </c>
      <c r="F722" s="183" t="str">
        <f t="shared" si="23"/>
        <v>190205</v>
      </c>
      <c r="G722" s="183" t="b">
        <f t="shared" si="22"/>
        <v>1</v>
      </c>
      <c r="H722" s="184" t="s">
        <v>11388</v>
      </c>
    </row>
    <row r="723" spans="1:8" s="183" customFormat="1" ht="13.8" x14ac:dyDescent="0.25">
      <c r="A723" s="183" t="s">
        <v>11389</v>
      </c>
      <c r="B723" s="184"/>
      <c r="C723" s="184" t="s">
        <v>11390</v>
      </c>
      <c r="D723" s="183">
        <v>1446</v>
      </c>
      <c r="E723" s="183" t="s">
        <v>11389</v>
      </c>
      <c r="F723" s="183" t="str">
        <f t="shared" si="23"/>
        <v>190206</v>
      </c>
      <c r="G723" s="183" t="b">
        <f t="shared" si="22"/>
        <v>1</v>
      </c>
      <c r="H723" s="184" t="s">
        <v>11391</v>
      </c>
    </row>
    <row r="724" spans="1:8" s="183" customFormat="1" ht="13.8" x14ac:dyDescent="0.25">
      <c r="A724" s="183" t="s">
        <v>11392</v>
      </c>
      <c r="B724" s="184" t="s">
        <v>9413</v>
      </c>
      <c r="C724" s="184" t="s">
        <v>11393</v>
      </c>
      <c r="D724" s="183">
        <v>1277</v>
      </c>
      <c r="E724" s="183" t="s">
        <v>11392</v>
      </c>
      <c r="F724" s="183" t="str">
        <f t="shared" si="23"/>
        <v>190207</v>
      </c>
      <c r="G724" s="183" t="b">
        <f t="shared" si="22"/>
        <v>1</v>
      </c>
      <c r="H724" s="184" t="s">
        <v>11394</v>
      </c>
    </row>
    <row r="725" spans="1:8" s="183" customFormat="1" ht="13.8" x14ac:dyDescent="0.25">
      <c r="A725" s="183" t="s">
        <v>11395</v>
      </c>
      <c r="B725" s="184" t="s">
        <v>9413</v>
      </c>
      <c r="C725" s="184" t="s">
        <v>11396</v>
      </c>
      <c r="D725" s="183">
        <v>1278</v>
      </c>
      <c r="E725" s="183" t="s">
        <v>11395</v>
      </c>
      <c r="F725" s="183" t="str">
        <f t="shared" si="23"/>
        <v>190208</v>
      </c>
      <c r="G725" s="183" t="b">
        <f t="shared" si="22"/>
        <v>1</v>
      </c>
      <c r="H725" s="184" t="s">
        <v>11397</v>
      </c>
    </row>
    <row r="726" spans="1:8" s="183" customFormat="1" ht="13.8" x14ac:dyDescent="0.25">
      <c r="A726" s="183" t="s">
        <v>11398</v>
      </c>
      <c r="B726" s="184" t="s">
        <v>9413</v>
      </c>
      <c r="C726" s="184" t="s">
        <v>11399</v>
      </c>
      <c r="D726" s="183">
        <v>1279</v>
      </c>
      <c r="E726" s="183" t="s">
        <v>11398</v>
      </c>
      <c r="F726" s="183" t="str">
        <f t="shared" si="23"/>
        <v>190209</v>
      </c>
      <c r="G726" s="183" t="b">
        <f t="shared" si="22"/>
        <v>1</v>
      </c>
      <c r="H726" s="184" t="s">
        <v>11400</v>
      </c>
    </row>
    <row r="727" spans="1:8" s="183" customFormat="1" ht="13.8" x14ac:dyDescent="0.25">
      <c r="A727" s="183" t="s">
        <v>11401</v>
      </c>
      <c r="B727" s="184"/>
      <c r="C727" s="184" t="s">
        <v>11402</v>
      </c>
      <c r="D727" s="183">
        <v>1447</v>
      </c>
      <c r="E727" s="183" t="s">
        <v>11401</v>
      </c>
      <c r="F727" s="183" t="str">
        <f t="shared" si="23"/>
        <v>190210</v>
      </c>
      <c r="G727" s="183" t="b">
        <f t="shared" si="22"/>
        <v>1</v>
      </c>
      <c r="H727" s="184" t="s">
        <v>11403</v>
      </c>
    </row>
    <row r="728" spans="1:8" s="183" customFormat="1" ht="13.8" x14ac:dyDescent="0.25">
      <c r="A728" s="183" t="s">
        <v>11404</v>
      </c>
      <c r="B728" s="184" t="s">
        <v>9413</v>
      </c>
      <c r="C728" s="184" t="s">
        <v>10708</v>
      </c>
      <c r="D728" s="183">
        <v>1280</v>
      </c>
      <c r="E728" s="183" t="s">
        <v>11404</v>
      </c>
      <c r="F728" s="183" t="str">
        <f t="shared" si="23"/>
        <v>190211</v>
      </c>
      <c r="G728" s="183" t="b">
        <f t="shared" si="22"/>
        <v>1</v>
      </c>
      <c r="H728" s="184" t="s">
        <v>11405</v>
      </c>
    </row>
    <row r="729" spans="1:8" s="183" customFormat="1" ht="13.8" x14ac:dyDescent="0.25">
      <c r="A729" s="183" t="s">
        <v>11406</v>
      </c>
      <c r="B729" s="184"/>
      <c r="C729" s="184" t="s">
        <v>9435</v>
      </c>
      <c r="D729" s="183">
        <v>1448</v>
      </c>
      <c r="E729" s="183" t="s">
        <v>11406</v>
      </c>
      <c r="F729" s="183" t="str">
        <f t="shared" si="23"/>
        <v>190299</v>
      </c>
      <c r="G729" s="183" t="b">
        <f t="shared" si="22"/>
        <v>1</v>
      </c>
      <c r="H729" s="184" t="s">
        <v>11407</v>
      </c>
    </row>
    <row r="730" spans="1:8" s="183" customFormat="1" ht="13.8" x14ac:dyDescent="0.25">
      <c r="A730" s="183" t="s">
        <v>11408</v>
      </c>
      <c r="B730" s="184" t="s">
        <v>9413</v>
      </c>
      <c r="C730" s="184" t="s">
        <v>11409</v>
      </c>
      <c r="D730" s="183">
        <v>1281</v>
      </c>
      <c r="E730" s="183" t="s">
        <v>11408</v>
      </c>
      <c r="F730" s="183" t="str">
        <f t="shared" si="23"/>
        <v>190304</v>
      </c>
      <c r="G730" s="183" t="b">
        <f t="shared" si="22"/>
        <v>1</v>
      </c>
      <c r="H730" s="184" t="s">
        <v>11410</v>
      </c>
    </row>
    <row r="731" spans="1:8" s="183" customFormat="1" ht="13.8" x14ac:dyDescent="0.25">
      <c r="A731" s="183" t="s">
        <v>11411</v>
      </c>
      <c r="B731" s="184"/>
      <c r="C731" s="184" t="s">
        <v>11412</v>
      </c>
      <c r="D731" s="183">
        <v>1449</v>
      </c>
      <c r="E731" s="183" t="s">
        <v>11411</v>
      </c>
      <c r="F731" s="183" t="str">
        <f t="shared" si="23"/>
        <v>190305</v>
      </c>
      <c r="G731" s="183" t="b">
        <f t="shared" si="22"/>
        <v>1</v>
      </c>
      <c r="H731" s="184" t="s">
        <v>11413</v>
      </c>
    </row>
    <row r="732" spans="1:8" s="183" customFormat="1" ht="13.8" x14ac:dyDescent="0.25">
      <c r="A732" s="183" t="s">
        <v>11414</v>
      </c>
      <c r="B732" s="184" t="s">
        <v>9413</v>
      </c>
      <c r="C732" s="184" t="s">
        <v>11415</v>
      </c>
      <c r="D732" s="183">
        <v>1282</v>
      </c>
      <c r="E732" s="183" t="s">
        <v>11414</v>
      </c>
      <c r="F732" s="183" t="str">
        <f t="shared" si="23"/>
        <v>190306</v>
      </c>
      <c r="G732" s="183" t="b">
        <f t="shared" si="22"/>
        <v>1</v>
      </c>
      <c r="H732" s="184" t="s">
        <v>11416</v>
      </c>
    </row>
    <row r="733" spans="1:8" s="183" customFormat="1" ht="13.8" x14ac:dyDescent="0.25">
      <c r="A733" s="183" t="s">
        <v>11417</v>
      </c>
      <c r="B733" s="184"/>
      <c r="C733" s="184" t="s">
        <v>11418</v>
      </c>
      <c r="D733" s="183">
        <v>1450</v>
      </c>
      <c r="E733" s="183" t="s">
        <v>11417</v>
      </c>
      <c r="F733" s="183" t="str">
        <f t="shared" si="23"/>
        <v>190307</v>
      </c>
      <c r="G733" s="183" t="b">
        <f t="shared" si="22"/>
        <v>1</v>
      </c>
      <c r="H733" s="184" t="s">
        <v>11419</v>
      </c>
    </row>
    <row r="734" spans="1:8" s="183" customFormat="1" ht="13.8" x14ac:dyDescent="0.25">
      <c r="A734" s="183" t="s">
        <v>11420</v>
      </c>
      <c r="B734" s="184" t="s">
        <v>9413</v>
      </c>
      <c r="C734" s="184" t="s">
        <v>11421</v>
      </c>
      <c r="D734" s="183">
        <v>1971</v>
      </c>
      <c r="E734" s="183" t="s">
        <v>11420</v>
      </c>
      <c r="F734" s="183" t="str">
        <f t="shared" si="23"/>
        <v>190308</v>
      </c>
      <c r="G734" s="183" t="b">
        <f t="shared" si="22"/>
        <v>1</v>
      </c>
      <c r="H734" s="184" t="s">
        <v>11422</v>
      </c>
    </row>
    <row r="735" spans="1:8" s="183" customFormat="1" ht="13.8" x14ac:dyDescent="0.25">
      <c r="A735" s="183" t="s">
        <v>11423</v>
      </c>
      <c r="B735" s="184"/>
      <c r="C735" s="184" t="s">
        <v>11424</v>
      </c>
      <c r="D735" s="183">
        <v>1451</v>
      </c>
      <c r="E735" s="183" t="s">
        <v>11423</v>
      </c>
      <c r="F735" s="183" t="str">
        <f t="shared" si="23"/>
        <v>190401</v>
      </c>
      <c r="G735" s="183" t="b">
        <f t="shared" si="22"/>
        <v>1</v>
      </c>
      <c r="H735" s="184" t="s">
        <v>11425</v>
      </c>
    </row>
    <row r="736" spans="1:8" s="183" customFormat="1" ht="13.8" x14ac:dyDescent="0.25">
      <c r="A736" s="183" t="s">
        <v>11426</v>
      </c>
      <c r="B736" s="184" t="s">
        <v>9413</v>
      </c>
      <c r="C736" s="184" t="s">
        <v>11427</v>
      </c>
      <c r="D736" s="183">
        <v>1283</v>
      </c>
      <c r="E736" s="183" t="s">
        <v>11426</v>
      </c>
      <c r="F736" s="183" t="str">
        <f t="shared" si="23"/>
        <v>190402</v>
      </c>
      <c r="G736" s="183" t="b">
        <f t="shared" si="22"/>
        <v>1</v>
      </c>
      <c r="H736" s="184" t="s">
        <v>11428</v>
      </c>
    </row>
    <row r="737" spans="1:8" s="183" customFormat="1" ht="13.8" x14ac:dyDescent="0.25">
      <c r="A737" s="183" t="s">
        <v>11429</v>
      </c>
      <c r="B737" s="184" t="s">
        <v>9413</v>
      </c>
      <c r="C737" s="184" t="s">
        <v>11430</v>
      </c>
      <c r="D737" s="183">
        <v>1284</v>
      </c>
      <c r="E737" s="183" t="s">
        <v>11429</v>
      </c>
      <c r="F737" s="183" t="str">
        <f t="shared" si="23"/>
        <v>190403</v>
      </c>
      <c r="G737" s="183" t="b">
        <f t="shared" si="22"/>
        <v>1</v>
      </c>
      <c r="H737" s="184" t="s">
        <v>11431</v>
      </c>
    </row>
    <row r="738" spans="1:8" s="183" customFormat="1" ht="13.8" x14ac:dyDescent="0.25">
      <c r="A738" s="183" t="s">
        <v>11432</v>
      </c>
      <c r="B738" s="184"/>
      <c r="C738" s="184" t="s">
        <v>11433</v>
      </c>
      <c r="D738" s="183">
        <v>1452</v>
      </c>
      <c r="E738" s="183" t="s">
        <v>11432</v>
      </c>
      <c r="F738" s="183" t="str">
        <f t="shared" si="23"/>
        <v>190404</v>
      </c>
      <c r="G738" s="183" t="b">
        <f t="shared" si="22"/>
        <v>1</v>
      </c>
      <c r="H738" s="184" t="s">
        <v>11434</v>
      </c>
    </row>
    <row r="739" spans="1:8" s="183" customFormat="1" ht="13.8" x14ac:dyDescent="0.25">
      <c r="A739" s="183" t="s">
        <v>11435</v>
      </c>
      <c r="B739" s="184"/>
      <c r="C739" s="184" t="s">
        <v>11436</v>
      </c>
      <c r="D739" s="183">
        <v>1453</v>
      </c>
      <c r="E739" s="183" t="s">
        <v>11435</v>
      </c>
      <c r="F739" s="183" t="str">
        <f t="shared" si="23"/>
        <v>190501</v>
      </c>
      <c r="G739" s="183" t="b">
        <f t="shared" si="22"/>
        <v>1</v>
      </c>
      <c r="H739" s="184" t="s">
        <v>11437</v>
      </c>
    </row>
    <row r="740" spans="1:8" s="183" customFormat="1" ht="13.8" x14ac:dyDescent="0.25">
      <c r="A740" s="183" t="s">
        <v>11438</v>
      </c>
      <c r="B740" s="184"/>
      <c r="C740" s="184" t="s">
        <v>11439</v>
      </c>
      <c r="D740" s="183">
        <v>1454</v>
      </c>
      <c r="E740" s="183" t="s">
        <v>11438</v>
      </c>
      <c r="F740" s="183" t="str">
        <f t="shared" si="23"/>
        <v>190502</v>
      </c>
      <c r="G740" s="183" t="b">
        <f t="shared" si="22"/>
        <v>1</v>
      </c>
      <c r="H740" s="184" t="s">
        <v>11440</v>
      </c>
    </row>
    <row r="741" spans="1:8" s="183" customFormat="1" ht="13.8" x14ac:dyDescent="0.25">
      <c r="A741" s="183" t="s">
        <v>11441</v>
      </c>
      <c r="B741" s="184"/>
      <c r="C741" s="184" t="s">
        <v>11442</v>
      </c>
      <c r="D741" s="183">
        <v>1455</v>
      </c>
      <c r="E741" s="183" t="s">
        <v>11441</v>
      </c>
      <c r="F741" s="183" t="str">
        <f t="shared" si="23"/>
        <v>190503</v>
      </c>
      <c r="G741" s="183" t="b">
        <f t="shared" si="22"/>
        <v>1</v>
      </c>
      <c r="H741" s="184" t="s">
        <v>11443</v>
      </c>
    </row>
    <row r="742" spans="1:8" s="183" customFormat="1" ht="13.8" x14ac:dyDescent="0.25">
      <c r="A742" s="183" t="s">
        <v>11444</v>
      </c>
      <c r="B742" s="184"/>
      <c r="C742" s="184" t="s">
        <v>9435</v>
      </c>
      <c r="D742" s="183">
        <v>1456</v>
      </c>
      <c r="E742" s="183" t="s">
        <v>11444</v>
      </c>
      <c r="F742" s="183" t="str">
        <f t="shared" si="23"/>
        <v>190599</v>
      </c>
      <c r="G742" s="183" t="b">
        <f t="shared" si="22"/>
        <v>1</v>
      </c>
      <c r="H742" s="184" t="s">
        <v>11445</v>
      </c>
    </row>
    <row r="743" spans="1:8" s="183" customFormat="1" ht="13.8" x14ac:dyDescent="0.25">
      <c r="A743" s="183" t="s">
        <v>11446</v>
      </c>
      <c r="B743" s="184"/>
      <c r="C743" s="184" t="s">
        <v>11447</v>
      </c>
      <c r="D743" s="183">
        <v>1457</v>
      </c>
      <c r="E743" s="183" t="s">
        <v>11446</v>
      </c>
      <c r="F743" s="183" t="str">
        <f t="shared" si="23"/>
        <v>190603</v>
      </c>
      <c r="G743" s="183" t="b">
        <f t="shared" si="22"/>
        <v>1</v>
      </c>
      <c r="H743" s="184" t="s">
        <v>11448</v>
      </c>
    </row>
    <row r="744" spans="1:8" s="183" customFormat="1" ht="13.8" x14ac:dyDescent="0.25">
      <c r="A744" s="183" t="s">
        <v>11449</v>
      </c>
      <c r="B744" s="184"/>
      <c r="C744" s="184" t="s">
        <v>11450</v>
      </c>
      <c r="D744" s="183">
        <v>1458</v>
      </c>
      <c r="E744" s="183" t="s">
        <v>11449</v>
      </c>
      <c r="F744" s="183" t="str">
        <f t="shared" si="23"/>
        <v>190604</v>
      </c>
      <c r="G744" s="183" t="b">
        <f t="shared" si="22"/>
        <v>1</v>
      </c>
      <c r="H744" s="184" t="s">
        <v>11451</v>
      </c>
    </row>
    <row r="745" spans="1:8" s="183" customFormat="1" ht="13.8" x14ac:dyDescent="0.25">
      <c r="A745" s="183" t="s">
        <v>11452</v>
      </c>
      <c r="B745" s="184"/>
      <c r="C745" s="184" t="s">
        <v>11453</v>
      </c>
      <c r="D745" s="183">
        <v>1459</v>
      </c>
      <c r="E745" s="183" t="s">
        <v>11452</v>
      </c>
      <c r="F745" s="183" t="str">
        <f t="shared" si="23"/>
        <v>190605</v>
      </c>
      <c r="G745" s="183" t="b">
        <f t="shared" si="22"/>
        <v>1</v>
      </c>
      <c r="H745" s="184" t="s">
        <v>11454</v>
      </c>
    </row>
    <row r="746" spans="1:8" s="183" customFormat="1" ht="13.8" x14ac:dyDescent="0.25">
      <c r="A746" s="183" t="s">
        <v>11455</v>
      </c>
      <c r="B746" s="184"/>
      <c r="C746" s="184" t="s">
        <v>11456</v>
      </c>
      <c r="D746" s="183">
        <v>1460</v>
      </c>
      <c r="E746" s="183" t="s">
        <v>11455</v>
      </c>
      <c r="F746" s="183" t="str">
        <f t="shared" si="23"/>
        <v>190606</v>
      </c>
      <c r="G746" s="183" t="b">
        <f t="shared" si="22"/>
        <v>1</v>
      </c>
      <c r="H746" s="184" t="s">
        <v>11457</v>
      </c>
    </row>
    <row r="747" spans="1:8" s="183" customFormat="1" ht="13.8" x14ac:dyDescent="0.25">
      <c r="A747" s="183" t="s">
        <v>11458</v>
      </c>
      <c r="B747" s="184"/>
      <c r="C747" s="184" t="s">
        <v>9435</v>
      </c>
      <c r="D747" s="183">
        <v>1461</v>
      </c>
      <c r="E747" s="183" t="s">
        <v>11458</v>
      </c>
      <c r="F747" s="183" t="str">
        <f t="shared" si="23"/>
        <v>190699</v>
      </c>
      <c r="G747" s="183" t="b">
        <f t="shared" si="22"/>
        <v>1</v>
      </c>
      <c r="H747" s="184" t="s">
        <v>11459</v>
      </c>
    </row>
    <row r="748" spans="1:8" s="183" customFormat="1" ht="13.8" x14ac:dyDescent="0.25">
      <c r="A748" s="183" t="s">
        <v>11460</v>
      </c>
      <c r="B748" s="184" t="s">
        <v>9413</v>
      </c>
      <c r="C748" s="184" t="s">
        <v>11461</v>
      </c>
      <c r="D748" s="183">
        <v>1285</v>
      </c>
      <c r="E748" s="183" t="s">
        <v>11460</v>
      </c>
      <c r="F748" s="183" t="str">
        <f t="shared" si="23"/>
        <v>190702</v>
      </c>
      <c r="G748" s="183" t="b">
        <f t="shared" si="22"/>
        <v>1</v>
      </c>
      <c r="H748" s="184" t="s">
        <v>11462</v>
      </c>
    </row>
    <row r="749" spans="1:8" s="183" customFormat="1" ht="13.8" x14ac:dyDescent="0.25">
      <c r="A749" s="183" t="s">
        <v>11463</v>
      </c>
      <c r="B749" s="184"/>
      <c r="C749" s="184" t="s">
        <v>11464</v>
      </c>
      <c r="D749" s="183">
        <v>1462</v>
      </c>
      <c r="E749" s="183" t="s">
        <v>11463</v>
      </c>
      <c r="F749" s="183" t="str">
        <f t="shared" si="23"/>
        <v>190703</v>
      </c>
      <c r="G749" s="183" t="b">
        <f t="shared" si="22"/>
        <v>1</v>
      </c>
      <c r="H749" s="184" t="s">
        <v>11465</v>
      </c>
    </row>
    <row r="750" spans="1:8" s="183" customFormat="1" ht="13.8" x14ac:dyDescent="0.25">
      <c r="A750" s="183" t="s">
        <v>11466</v>
      </c>
      <c r="B750" s="184"/>
      <c r="C750" s="184" t="s">
        <v>11467</v>
      </c>
      <c r="D750" s="183">
        <v>1463</v>
      </c>
      <c r="E750" s="183" t="s">
        <v>11466</v>
      </c>
      <c r="F750" s="183" t="str">
        <f t="shared" si="23"/>
        <v>190801</v>
      </c>
      <c r="G750" s="183" t="b">
        <f t="shared" si="22"/>
        <v>1</v>
      </c>
      <c r="H750" s="184" t="s">
        <v>11468</v>
      </c>
    </row>
    <row r="751" spans="1:8" s="183" customFormat="1" ht="13.8" x14ac:dyDescent="0.25">
      <c r="A751" s="183" t="s">
        <v>11469</v>
      </c>
      <c r="B751" s="184"/>
      <c r="C751" s="184" t="s">
        <v>11470</v>
      </c>
      <c r="D751" s="183">
        <v>1464</v>
      </c>
      <c r="E751" s="183" t="s">
        <v>11469</v>
      </c>
      <c r="F751" s="183" t="str">
        <f t="shared" si="23"/>
        <v>190802</v>
      </c>
      <c r="G751" s="183" t="b">
        <f t="shared" si="22"/>
        <v>1</v>
      </c>
      <c r="H751" s="184" t="s">
        <v>11471</v>
      </c>
    </row>
    <row r="752" spans="1:8" s="183" customFormat="1" ht="13.8" x14ac:dyDescent="0.25">
      <c r="A752" s="183" t="s">
        <v>11472</v>
      </c>
      <c r="B752" s="184"/>
      <c r="C752" s="184" t="s">
        <v>11473</v>
      </c>
      <c r="D752" s="183">
        <v>1465</v>
      </c>
      <c r="E752" s="183" t="s">
        <v>11472</v>
      </c>
      <c r="F752" s="183" t="str">
        <f t="shared" si="23"/>
        <v>190805</v>
      </c>
      <c r="G752" s="183" t="b">
        <f t="shared" si="22"/>
        <v>1</v>
      </c>
      <c r="H752" s="184" t="s">
        <v>11474</v>
      </c>
    </row>
    <row r="753" spans="1:8" s="183" customFormat="1" ht="13.8" x14ac:dyDescent="0.25">
      <c r="A753" s="183" t="s">
        <v>11475</v>
      </c>
      <c r="B753" s="184" t="s">
        <v>9413</v>
      </c>
      <c r="C753" s="184" t="s">
        <v>10705</v>
      </c>
      <c r="D753" s="183">
        <v>1286</v>
      </c>
      <c r="E753" s="183" t="s">
        <v>11475</v>
      </c>
      <c r="F753" s="183" t="str">
        <f t="shared" si="23"/>
        <v>190806</v>
      </c>
      <c r="G753" s="183" t="b">
        <f t="shared" si="22"/>
        <v>1</v>
      </c>
      <c r="H753" s="184" t="s">
        <v>11476</v>
      </c>
    </row>
    <row r="754" spans="1:8" s="183" customFormat="1" ht="13.8" x14ac:dyDescent="0.25">
      <c r="A754" s="183" t="s">
        <v>11477</v>
      </c>
      <c r="B754" s="184" t="s">
        <v>9413</v>
      </c>
      <c r="C754" s="184" t="s">
        <v>11478</v>
      </c>
      <c r="D754" s="183">
        <v>1287</v>
      </c>
      <c r="E754" s="183" t="s">
        <v>11477</v>
      </c>
      <c r="F754" s="183" t="str">
        <f t="shared" si="23"/>
        <v>190807</v>
      </c>
      <c r="G754" s="183" t="b">
        <f t="shared" si="22"/>
        <v>1</v>
      </c>
      <c r="H754" s="184" t="s">
        <v>11479</v>
      </c>
    </row>
    <row r="755" spans="1:8" s="183" customFormat="1" ht="13.8" x14ac:dyDescent="0.25">
      <c r="A755" s="183" t="s">
        <v>11480</v>
      </c>
      <c r="B755" s="184" t="s">
        <v>9413</v>
      </c>
      <c r="C755" s="184" t="s">
        <v>11481</v>
      </c>
      <c r="D755" s="183">
        <v>1288</v>
      </c>
      <c r="E755" s="183" t="s">
        <v>11480</v>
      </c>
      <c r="F755" s="183" t="str">
        <f t="shared" si="23"/>
        <v>190808</v>
      </c>
      <c r="G755" s="183" t="b">
        <f t="shared" si="22"/>
        <v>1</v>
      </c>
      <c r="H755" s="184" t="s">
        <v>11482</v>
      </c>
    </row>
    <row r="756" spans="1:8" s="183" customFormat="1" ht="13.8" x14ac:dyDescent="0.25">
      <c r="A756" s="183" t="s">
        <v>11483</v>
      </c>
      <c r="B756" s="184"/>
      <c r="C756" s="184" t="s">
        <v>11484</v>
      </c>
      <c r="D756" s="183">
        <v>1466</v>
      </c>
      <c r="E756" s="183" t="s">
        <v>11483</v>
      </c>
      <c r="F756" s="183" t="str">
        <f t="shared" si="23"/>
        <v>190809</v>
      </c>
      <c r="G756" s="183" t="b">
        <f t="shared" si="22"/>
        <v>1</v>
      </c>
      <c r="H756" s="184" t="s">
        <v>11485</v>
      </c>
    </row>
    <row r="757" spans="1:8" s="183" customFormat="1" ht="13.8" x14ac:dyDescent="0.25">
      <c r="A757" s="183" t="s">
        <v>11486</v>
      </c>
      <c r="B757" s="184" t="s">
        <v>9413</v>
      </c>
      <c r="C757" s="184" t="s">
        <v>11487</v>
      </c>
      <c r="D757" s="183">
        <v>1289</v>
      </c>
      <c r="E757" s="183" t="s">
        <v>11486</v>
      </c>
      <c r="F757" s="183" t="str">
        <f t="shared" si="23"/>
        <v>190810</v>
      </c>
      <c r="G757" s="183" t="b">
        <f t="shared" si="22"/>
        <v>1</v>
      </c>
      <c r="H757" s="184" t="s">
        <v>11488</v>
      </c>
    </row>
    <row r="758" spans="1:8" s="183" customFormat="1" ht="13.8" x14ac:dyDescent="0.25">
      <c r="A758" s="183" t="s">
        <v>11489</v>
      </c>
      <c r="B758" s="184" t="s">
        <v>9413</v>
      </c>
      <c r="C758" s="184" t="s">
        <v>11490</v>
      </c>
      <c r="D758" s="183">
        <v>1290</v>
      </c>
      <c r="E758" s="183" t="s">
        <v>11489</v>
      </c>
      <c r="F758" s="183" t="str">
        <f t="shared" si="23"/>
        <v>190811</v>
      </c>
      <c r="G758" s="183" t="b">
        <f t="shared" si="22"/>
        <v>1</v>
      </c>
      <c r="H758" s="184" t="s">
        <v>11491</v>
      </c>
    </row>
    <row r="759" spans="1:8" s="183" customFormat="1" ht="13.8" x14ac:dyDescent="0.25">
      <c r="A759" s="183" t="s">
        <v>11492</v>
      </c>
      <c r="B759" s="184"/>
      <c r="C759" s="184" t="s">
        <v>11493</v>
      </c>
      <c r="D759" s="183">
        <v>1467</v>
      </c>
      <c r="E759" s="183" t="s">
        <v>11492</v>
      </c>
      <c r="F759" s="183" t="str">
        <f t="shared" si="23"/>
        <v>190812</v>
      </c>
      <c r="G759" s="183" t="b">
        <f t="shared" si="22"/>
        <v>1</v>
      </c>
      <c r="H759" s="184" t="s">
        <v>11494</v>
      </c>
    </row>
    <row r="760" spans="1:8" s="183" customFormat="1" ht="13.8" x14ac:dyDescent="0.25">
      <c r="A760" s="183" t="s">
        <v>11495</v>
      </c>
      <c r="B760" s="184" t="s">
        <v>9413</v>
      </c>
      <c r="C760" s="184" t="s">
        <v>11496</v>
      </c>
      <c r="D760" s="183">
        <v>1291</v>
      </c>
      <c r="E760" s="183" t="s">
        <v>11495</v>
      </c>
      <c r="F760" s="183" t="str">
        <f t="shared" si="23"/>
        <v>190813</v>
      </c>
      <c r="G760" s="183" t="b">
        <f t="shared" si="22"/>
        <v>1</v>
      </c>
      <c r="H760" s="184" t="s">
        <v>11497</v>
      </c>
    </row>
    <row r="761" spans="1:8" s="183" customFormat="1" ht="13.8" x14ac:dyDescent="0.25">
      <c r="A761" s="183" t="s">
        <v>11498</v>
      </c>
      <c r="B761" s="184"/>
      <c r="C761" s="184" t="s">
        <v>11499</v>
      </c>
      <c r="D761" s="183">
        <v>1468</v>
      </c>
      <c r="E761" s="183" t="s">
        <v>11498</v>
      </c>
      <c r="F761" s="183" t="str">
        <f t="shared" si="23"/>
        <v>190814</v>
      </c>
      <c r="G761" s="183" t="b">
        <f t="shared" si="22"/>
        <v>1</v>
      </c>
      <c r="H761" s="184" t="s">
        <v>11500</v>
      </c>
    </row>
    <row r="762" spans="1:8" s="183" customFormat="1" ht="13.8" x14ac:dyDescent="0.25">
      <c r="A762" s="183" t="s">
        <v>11501</v>
      </c>
      <c r="B762" s="184"/>
      <c r="C762" s="184" t="s">
        <v>9435</v>
      </c>
      <c r="D762" s="183">
        <v>1469</v>
      </c>
      <c r="E762" s="183" t="s">
        <v>11501</v>
      </c>
      <c r="F762" s="183" t="str">
        <f t="shared" si="23"/>
        <v>190899</v>
      </c>
      <c r="G762" s="183" t="b">
        <f t="shared" si="22"/>
        <v>1</v>
      </c>
      <c r="H762" s="184" t="s">
        <v>11502</v>
      </c>
    </row>
    <row r="763" spans="1:8" s="183" customFormat="1" ht="13.8" x14ac:dyDescent="0.25">
      <c r="A763" s="183" t="s">
        <v>11503</v>
      </c>
      <c r="B763" s="184"/>
      <c r="C763" s="184" t="s">
        <v>11504</v>
      </c>
      <c r="D763" s="183">
        <v>1470</v>
      </c>
      <c r="E763" s="183" t="s">
        <v>11503</v>
      </c>
      <c r="F763" s="183" t="str">
        <f t="shared" si="23"/>
        <v>190901</v>
      </c>
      <c r="G763" s="183" t="b">
        <f t="shared" si="22"/>
        <v>1</v>
      </c>
      <c r="H763" s="184" t="s">
        <v>11505</v>
      </c>
    </row>
    <row r="764" spans="1:8" s="183" customFormat="1" ht="13.8" x14ac:dyDescent="0.25">
      <c r="A764" s="183" t="s">
        <v>11506</v>
      </c>
      <c r="B764" s="184"/>
      <c r="C764" s="184" t="s">
        <v>11507</v>
      </c>
      <c r="D764" s="183">
        <v>1471</v>
      </c>
      <c r="E764" s="183" t="s">
        <v>11506</v>
      </c>
      <c r="F764" s="183" t="str">
        <f t="shared" si="23"/>
        <v>190902</v>
      </c>
      <c r="G764" s="183" t="b">
        <f t="shared" si="22"/>
        <v>1</v>
      </c>
      <c r="H764" s="184" t="s">
        <v>11508</v>
      </c>
    </row>
    <row r="765" spans="1:8" s="183" customFormat="1" ht="13.8" x14ac:dyDescent="0.25">
      <c r="A765" s="183" t="s">
        <v>11509</v>
      </c>
      <c r="B765" s="184"/>
      <c r="C765" s="184" t="s">
        <v>11510</v>
      </c>
      <c r="D765" s="183">
        <v>1472</v>
      </c>
      <c r="E765" s="183" t="s">
        <v>11509</v>
      </c>
      <c r="F765" s="183" t="str">
        <f t="shared" si="23"/>
        <v>190903</v>
      </c>
      <c r="G765" s="183" t="b">
        <f t="shared" si="22"/>
        <v>1</v>
      </c>
      <c r="H765" s="184" t="s">
        <v>11511</v>
      </c>
    </row>
    <row r="766" spans="1:8" s="183" customFormat="1" ht="13.8" x14ac:dyDescent="0.25">
      <c r="A766" s="183" t="s">
        <v>11512</v>
      </c>
      <c r="B766" s="184"/>
      <c r="C766" s="184" t="s">
        <v>11513</v>
      </c>
      <c r="D766" s="183">
        <v>1473</v>
      </c>
      <c r="E766" s="183" t="s">
        <v>11512</v>
      </c>
      <c r="F766" s="183" t="str">
        <f t="shared" si="23"/>
        <v>190904</v>
      </c>
      <c r="G766" s="183" t="b">
        <f t="shared" si="22"/>
        <v>1</v>
      </c>
      <c r="H766" s="184" t="s">
        <v>11514</v>
      </c>
    </row>
    <row r="767" spans="1:8" s="183" customFormat="1" ht="13.8" x14ac:dyDescent="0.25">
      <c r="A767" s="183" t="s">
        <v>11515</v>
      </c>
      <c r="B767" s="184"/>
      <c r="C767" s="184" t="s">
        <v>10705</v>
      </c>
      <c r="D767" s="183">
        <v>1474</v>
      </c>
      <c r="E767" s="183" t="s">
        <v>11515</v>
      </c>
      <c r="F767" s="183" t="str">
        <f t="shared" si="23"/>
        <v>190905</v>
      </c>
      <c r="G767" s="183" t="b">
        <f t="shared" si="22"/>
        <v>1</v>
      </c>
      <c r="H767" s="184" t="s">
        <v>11516</v>
      </c>
    </row>
    <row r="768" spans="1:8" s="183" customFormat="1" ht="13.8" x14ac:dyDescent="0.25">
      <c r="A768" s="183" t="s">
        <v>11517</v>
      </c>
      <c r="B768" s="184"/>
      <c r="C768" s="184" t="s">
        <v>11478</v>
      </c>
      <c r="D768" s="183">
        <v>1475</v>
      </c>
      <c r="E768" s="183" t="s">
        <v>11517</v>
      </c>
      <c r="F768" s="183" t="str">
        <f t="shared" si="23"/>
        <v>190906</v>
      </c>
      <c r="G768" s="183" t="b">
        <f t="shared" si="22"/>
        <v>1</v>
      </c>
      <c r="H768" s="184" t="s">
        <v>11518</v>
      </c>
    </row>
    <row r="769" spans="1:8" s="183" customFormat="1" ht="13.8" x14ac:dyDescent="0.25">
      <c r="A769" s="183" t="s">
        <v>11519</v>
      </c>
      <c r="B769" s="184"/>
      <c r="C769" s="184" t="s">
        <v>9435</v>
      </c>
      <c r="D769" s="183">
        <v>1476</v>
      </c>
      <c r="E769" s="183" t="s">
        <v>11519</v>
      </c>
      <c r="F769" s="183" t="str">
        <f t="shared" si="23"/>
        <v>190999</v>
      </c>
      <c r="G769" s="183" t="b">
        <f t="shared" si="22"/>
        <v>1</v>
      </c>
      <c r="H769" s="184" t="s">
        <v>11520</v>
      </c>
    </row>
    <row r="770" spans="1:8" s="183" customFormat="1" ht="13.8" x14ac:dyDescent="0.25">
      <c r="A770" s="183" t="s">
        <v>11521</v>
      </c>
      <c r="B770" s="184"/>
      <c r="C770" s="184" t="s">
        <v>11522</v>
      </c>
      <c r="D770" s="183">
        <v>1477</v>
      </c>
      <c r="E770" s="183" t="s">
        <v>11521</v>
      </c>
      <c r="F770" s="183" t="str">
        <f t="shared" si="23"/>
        <v>191001</v>
      </c>
      <c r="G770" s="183" t="b">
        <f t="shared" ref="G770:G833" si="24">EXACT(H770,F770)</f>
        <v>1</v>
      </c>
      <c r="H770" s="184" t="s">
        <v>11523</v>
      </c>
    </row>
    <row r="771" spans="1:8" s="183" customFormat="1" ht="13.8" x14ac:dyDescent="0.25">
      <c r="A771" s="183" t="s">
        <v>11524</v>
      </c>
      <c r="B771" s="184"/>
      <c r="C771" s="184" t="s">
        <v>11525</v>
      </c>
      <c r="D771" s="183">
        <v>1478</v>
      </c>
      <c r="E771" s="183" t="s">
        <v>11524</v>
      </c>
      <c r="F771" s="183" t="str">
        <f t="shared" ref="F771:F834" si="25">MID(E771,1,2)&amp;MID(E771,4,2)&amp;MID(E771,7,2)</f>
        <v>191002</v>
      </c>
      <c r="G771" s="183" t="b">
        <f t="shared" si="24"/>
        <v>1</v>
      </c>
      <c r="H771" s="184" t="s">
        <v>11526</v>
      </c>
    </row>
    <row r="772" spans="1:8" s="183" customFormat="1" ht="13.8" x14ac:dyDescent="0.25">
      <c r="A772" s="183" t="s">
        <v>11527</v>
      </c>
      <c r="B772" s="184" t="s">
        <v>9413</v>
      </c>
      <c r="C772" s="184" t="s">
        <v>11528</v>
      </c>
      <c r="D772" s="183">
        <v>1292</v>
      </c>
      <c r="E772" s="183" t="s">
        <v>11527</v>
      </c>
      <c r="F772" s="183" t="str">
        <f t="shared" si="25"/>
        <v>191003</v>
      </c>
      <c r="G772" s="183" t="b">
        <f t="shared" si="24"/>
        <v>1</v>
      </c>
      <c r="H772" s="184" t="s">
        <v>11529</v>
      </c>
    </row>
    <row r="773" spans="1:8" s="183" customFormat="1" ht="13.8" x14ac:dyDescent="0.25">
      <c r="A773" s="183" t="s">
        <v>11530</v>
      </c>
      <c r="B773" s="184"/>
      <c r="C773" s="184" t="s">
        <v>11531</v>
      </c>
      <c r="D773" s="183">
        <v>1479</v>
      </c>
      <c r="E773" s="183" t="s">
        <v>11530</v>
      </c>
      <c r="F773" s="183" t="str">
        <f t="shared" si="25"/>
        <v>191004</v>
      </c>
      <c r="G773" s="183" t="b">
        <f t="shared" si="24"/>
        <v>1</v>
      </c>
      <c r="H773" s="184" t="s">
        <v>11532</v>
      </c>
    </row>
    <row r="774" spans="1:8" s="183" customFormat="1" ht="13.8" x14ac:dyDescent="0.25">
      <c r="A774" s="183" t="s">
        <v>11533</v>
      </c>
      <c r="B774" s="184" t="s">
        <v>9413</v>
      </c>
      <c r="C774" s="184" t="s">
        <v>11534</v>
      </c>
      <c r="D774" s="183">
        <v>1293</v>
      </c>
      <c r="E774" s="183" t="s">
        <v>11533</v>
      </c>
      <c r="F774" s="183" t="str">
        <f t="shared" si="25"/>
        <v>191005</v>
      </c>
      <c r="G774" s="183" t="b">
        <f t="shared" si="24"/>
        <v>1</v>
      </c>
      <c r="H774" s="184" t="s">
        <v>11535</v>
      </c>
    </row>
    <row r="775" spans="1:8" s="183" customFormat="1" ht="13.8" x14ac:dyDescent="0.25">
      <c r="A775" s="183" t="s">
        <v>11536</v>
      </c>
      <c r="B775" s="184"/>
      <c r="C775" s="184" t="s">
        <v>11537</v>
      </c>
      <c r="D775" s="183">
        <v>1480</v>
      </c>
      <c r="E775" s="183" t="s">
        <v>11536</v>
      </c>
      <c r="F775" s="183" t="str">
        <f t="shared" si="25"/>
        <v>191006</v>
      </c>
      <c r="G775" s="183" t="b">
        <f t="shared" si="24"/>
        <v>1</v>
      </c>
      <c r="H775" s="184" t="s">
        <v>11538</v>
      </c>
    </row>
    <row r="776" spans="1:8" s="183" customFormat="1" ht="13.8" x14ac:dyDescent="0.25">
      <c r="A776" s="183" t="s">
        <v>11539</v>
      </c>
      <c r="B776" s="184" t="s">
        <v>9413</v>
      </c>
      <c r="C776" s="184" t="s">
        <v>11540</v>
      </c>
      <c r="D776" s="183">
        <v>1294</v>
      </c>
      <c r="E776" s="183" t="s">
        <v>11539</v>
      </c>
      <c r="F776" s="183" t="str">
        <f t="shared" si="25"/>
        <v>191101</v>
      </c>
      <c r="G776" s="183" t="b">
        <f t="shared" si="24"/>
        <v>1</v>
      </c>
      <c r="H776" s="184" t="s">
        <v>11541</v>
      </c>
    </row>
    <row r="777" spans="1:8" s="183" customFormat="1" ht="13.8" x14ac:dyDescent="0.25">
      <c r="A777" s="183" t="s">
        <v>11542</v>
      </c>
      <c r="B777" s="184" t="s">
        <v>9413</v>
      </c>
      <c r="C777" s="184" t="s">
        <v>9704</v>
      </c>
      <c r="D777" s="183">
        <v>1295</v>
      </c>
      <c r="E777" s="183" t="s">
        <v>11542</v>
      </c>
      <c r="F777" s="183" t="str">
        <f t="shared" si="25"/>
        <v>191102</v>
      </c>
      <c r="G777" s="183" t="b">
        <f t="shared" si="24"/>
        <v>1</v>
      </c>
      <c r="H777" s="184" t="s">
        <v>11543</v>
      </c>
    </row>
    <row r="778" spans="1:8" s="183" customFormat="1" ht="13.8" x14ac:dyDescent="0.25">
      <c r="A778" s="183" t="s">
        <v>11544</v>
      </c>
      <c r="B778" s="184" t="s">
        <v>9413</v>
      </c>
      <c r="C778" s="184" t="s">
        <v>11545</v>
      </c>
      <c r="D778" s="183">
        <v>1296</v>
      </c>
      <c r="E778" s="183" t="s">
        <v>11544</v>
      </c>
      <c r="F778" s="183" t="str">
        <f t="shared" si="25"/>
        <v>191103</v>
      </c>
      <c r="G778" s="183" t="b">
        <f t="shared" si="24"/>
        <v>1</v>
      </c>
      <c r="H778" s="184" t="s">
        <v>11546</v>
      </c>
    </row>
    <row r="779" spans="1:8" s="183" customFormat="1" ht="13.8" x14ac:dyDescent="0.25">
      <c r="A779" s="183" t="s">
        <v>11547</v>
      </c>
      <c r="B779" s="184" t="s">
        <v>9413</v>
      </c>
      <c r="C779" s="184" t="s">
        <v>11548</v>
      </c>
      <c r="D779" s="183">
        <v>1297</v>
      </c>
      <c r="E779" s="183" t="s">
        <v>11547</v>
      </c>
      <c r="F779" s="183" t="str">
        <f t="shared" si="25"/>
        <v>191104</v>
      </c>
      <c r="G779" s="183" t="b">
        <f t="shared" si="24"/>
        <v>1</v>
      </c>
      <c r="H779" s="184" t="s">
        <v>11549</v>
      </c>
    </row>
    <row r="780" spans="1:8" s="183" customFormat="1" ht="13.8" x14ac:dyDescent="0.25">
      <c r="A780" s="183" t="s">
        <v>11550</v>
      </c>
      <c r="B780" s="184" t="s">
        <v>9413</v>
      </c>
      <c r="C780" s="184" t="s">
        <v>9675</v>
      </c>
      <c r="D780" s="183">
        <v>1298</v>
      </c>
      <c r="E780" s="183" t="s">
        <v>11550</v>
      </c>
      <c r="F780" s="183" t="str">
        <f t="shared" si="25"/>
        <v>191105</v>
      </c>
      <c r="G780" s="183" t="b">
        <f t="shared" si="24"/>
        <v>1</v>
      </c>
      <c r="H780" s="184" t="s">
        <v>11551</v>
      </c>
    </row>
    <row r="781" spans="1:8" s="183" customFormat="1" ht="13.8" x14ac:dyDescent="0.25">
      <c r="A781" s="183" t="s">
        <v>11552</v>
      </c>
      <c r="B781" s="184"/>
      <c r="C781" s="184" t="s">
        <v>11553</v>
      </c>
      <c r="D781" s="183">
        <v>1481</v>
      </c>
      <c r="E781" s="183" t="s">
        <v>11552</v>
      </c>
      <c r="F781" s="183" t="str">
        <f t="shared" si="25"/>
        <v>191106</v>
      </c>
      <c r="G781" s="183" t="b">
        <f t="shared" si="24"/>
        <v>1</v>
      </c>
      <c r="H781" s="184" t="s">
        <v>11554</v>
      </c>
    </row>
    <row r="782" spans="1:8" s="183" customFormat="1" ht="13.8" x14ac:dyDescent="0.25">
      <c r="A782" s="183" t="s">
        <v>11555</v>
      </c>
      <c r="B782" s="184" t="s">
        <v>9413</v>
      </c>
      <c r="C782" s="184" t="s">
        <v>11556</v>
      </c>
      <c r="D782" s="183">
        <v>1299</v>
      </c>
      <c r="E782" s="183" t="s">
        <v>11555</v>
      </c>
      <c r="F782" s="183" t="str">
        <f t="shared" si="25"/>
        <v>191107</v>
      </c>
      <c r="G782" s="183" t="b">
        <f t="shared" si="24"/>
        <v>1</v>
      </c>
      <c r="H782" s="184" t="s">
        <v>11557</v>
      </c>
    </row>
    <row r="783" spans="1:8" s="183" customFormat="1" ht="13.8" x14ac:dyDescent="0.25">
      <c r="A783" s="183" t="s">
        <v>11558</v>
      </c>
      <c r="B783" s="184"/>
      <c r="C783" s="184" t="s">
        <v>9435</v>
      </c>
      <c r="D783" s="183">
        <v>1482</v>
      </c>
      <c r="E783" s="183" t="s">
        <v>11558</v>
      </c>
      <c r="F783" s="183" t="str">
        <f t="shared" si="25"/>
        <v>191199</v>
      </c>
      <c r="G783" s="183" t="b">
        <f t="shared" si="24"/>
        <v>1</v>
      </c>
      <c r="H783" s="184" t="s">
        <v>11559</v>
      </c>
    </row>
    <row r="784" spans="1:8" s="183" customFormat="1" ht="13.8" x14ac:dyDescent="0.25">
      <c r="A784" s="183" t="s">
        <v>11560</v>
      </c>
      <c r="B784" s="184"/>
      <c r="C784" s="184" t="s">
        <v>11561</v>
      </c>
      <c r="D784" s="183">
        <v>1483</v>
      </c>
      <c r="E784" s="183" t="s">
        <v>11560</v>
      </c>
      <c r="F784" s="183" t="str">
        <f t="shared" si="25"/>
        <v>191201</v>
      </c>
      <c r="G784" s="183" t="b">
        <f t="shared" si="24"/>
        <v>1</v>
      </c>
      <c r="H784" s="184" t="s">
        <v>11562</v>
      </c>
    </row>
    <row r="785" spans="1:8" s="183" customFormat="1" ht="13.8" x14ac:dyDescent="0.25">
      <c r="A785" s="183" t="s">
        <v>11563</v>
      </c>
      <c r="B785" s="184"/>
      <c r="C785" s="184" t="s">
        <v>11005</v>
      </c>
      <c r="D785" s="183">
        <v>1484</v>
      </c>
      <c r="E785" s="183" t="s">
        <v>11563</v>
      </c>
      <c r="F785" s="183" t="str">
        <f t="shared" si="25"/>
        <v>191202</v>
      </c>
      <c r="G785" s="183" t="b">
        <f t="shared" si="24"/>
        <v>1</v>
      </c>
      <c r="H785" s="184" t="s">
        <v>11564</v>
      </c>
    </row>
    <row r="786" spans="1:8" s="183" customFormat="1" ht="13.8" x14ac:dyDescent="0.25">
      <c r="A786" s="183" t="s">
        <v>11565</v>
      </c>
      <c r="B786" s="184"/>
      <c r="C786" s="184" t="s">
        <v>11008</v>
      </c>
      <c r="D786" s="183">
        <v>1485</v>
      </c>
      <c r="E786" s="183" t="s">
        <v>11565</v>
      </c>
      <c r="F786" s="183" t="str">
        <f t="shared" si="25"/>
        <v>191203</v>
      </c>
      <c r="G786" s="183" t="b">
        <f t="shared" si="24"/>
        <v>1</v>
      </c>
      <c r="H786" s="184" t="s">
        <v>11566</v>
      </c>
    </row>
    <row r="787" spans="1:8" s="183" customFormat="1" ht="13.8" x14ac:dyDescent="0.25">
      <c r="A787" s="183" t="s">
        <v>11567</v>
      </c>
      <c r="B787" s="184"/>
      <c r="C787" s="184" t="s">
        <v>11568</v>
      </c>
      <c r="D787" s="183">
        <v>1486</v>
      </c>
      <c r="E787" s="183" t="s">
        <v>11567</v>
      </c>
      <c r="F787" s="183" t="str">
        <f t="shared" si="25"/>
        <v>191204</v>
      </c>
      <c r="G787" s="183" t="b">
        <f t="shared" si="24"/>
        <v>1</v>
      </c>
      <c r="H787" s="184" t="s">
        <v>11569</v>
      </c>
    </row>
    <row r="788" spans="1:8" s="183" customFormat="1" ht="13.8" x14ac:dyDescent="0.25">
      <c r="A788" s="183" t="s">
        <v>11570</v>
      </c>
      <c r="B788" s="184"/>
      <c r="C788" s="184" t="s">
        <v>11014</v>
      </c>
      <c r="D788" s="183">
        <v>1487</v>
      </c>
      <c r="E788" s="183" t="s">
        <v>11570</v>
      </c>
      <c r="F788" s="183" t="str">
        <f t="shared" si="25"/>
        <v>191205</v>
      </c>
      <c r="G788" s="183" t="b">
        <f t="shared" si="24"/>
        <v>1</v>
      </c>
      <c r="H788" s="184" t="s">
        <v>11571</v>
      </c>
    </row>
    <row r="789" spans="1:8" s="183" customFormat="1" ht="13.8" x14ac:dyDescent="0.25">
      <c r="A789" s="183" t="s">
        <v>11572</v>
      </c>
      <c r="B789" s="184" t="s">
        <v>9413</v>
      </c>
      <c r="C789" s="184" t="s">
        <v>11573</v>
      </c>
      <c r="D789" s="183">
        <v>1300</v>
      </c>
      <c r="E789" s="183" t="s">
        <v>11572</v>
      </c>
      <c r="F789" s="183" t="str">
        <f t="shared" si="25"/>
        <v>191206</v>
      </c>
      <c r="G789" s="183" t="b">
        <f t="shared" si="24"/>
        <v>1</v>
      </c>
      <c r="H789" s="184" t="s">
        <v>11574</v>
      </c>
    </row>
    <row r="790" spans="1:8" s="183" customFormat="1" ht="13.8" x14ac:dyDescent="0.25">
      <c r="A790" s="183" t="s">
        <v>11575</v>
      </c>
      <c r="B790" s="184"/>
      <c r="C790" s="184" t="s">
        <v>11576</v>
      </c>
      <c r="D790" s="183">
        <v>1488</v>
      </c>
      <c r="E790" s="183" t="s">
        <v>11575</v>
      </c>
      <c r="F790" s="183" t="str">
        <f t="shared" si="25"/>
        <v>191207</v>
      </c>
      <c r="G790" s="183" t="b">
        <f t="shared" si="24"/>
        <v>1</v>
      </c>
      <c r="H790" s="184" t="s">
        <v>11577</v>
      </c>
    </row>
    <row r="791" spans="1:8" s="183" customFormat="1" ht="13.8" x14ac:dyDescent="0.25">
      <c r="A791" s="183" t="s">
        <v>11578</v>
      </c>
      <c r="B791" s="184"/>
      <c r="C791" s="184" t="s">
        <v>11579</v>
      </c>
      <c r="D791" s="183">
        <v>1489</v>
      </c>
      <c r="E791" s="183" t="s">
        <v>11578</v>
      </c>
      <c r="F791" s="183" t="str">
        <f t="shared" si="25"/>
        <v>191208</v>
      </c>
      <c r="G791" s="183" t="b">
        <f t="shared" si="24"/>
        <v>1</v>
      </c>
      <c r="H791" s="184" t="s">
        <v>11580</v>
      </c>
    </row>
    <row r="792" spans="1:8" s="183" customFormat="1" ht="13.8" x14ac:dyDescent="0.25">
      <c r="A792" s="183" t="s">
        <v>11581</v>
      </c>
      <c r="B792" s="184"/>
      <c r="C792" s="184" t="s">
        <v>11582</v>
      </c>
      <c r="D792" s="183">
        <v>1490</v>
      </c>
      <c r="E792" s="183" t="s">
        <v>11581</v>
      </c>
      <c r="F792" s="183" t="str">
        <f t="shared" si="25"/>
        <v>191209</v>
      </c>
      <c r="G792" s="183" t="b">
        <f t="shared" si="24"/>
        <v>1</v>
      </c>
      <c r="H792" s="184" t="s">
        <v>11583</v>
      </c>
    </row>
    <row r="793" spans="1:8" s="183" customFormat="1" ht="13.8" x14ac:dyDescent="0.25">
      <c r="A793" s="183" t="s">
        <v>11584</v>
      </c>
      <c r="B793" s="184"/>
      <c r="C793" s="184" t="s">
        <v>11585</v>
      </c>
      <c r="D793" s="183">
        <v>1829</v>
      </c>
      <c r="E793" s="183" t="s">
        <v>11584</v>
      </c>
      <c r="F793" s="183" t="str">
        <f t="shared" si="25"/>
        <v>191210</v>
      </c>
      <c r="G793" s="183" t="b">
        <f t="shared" si="24"/>
        <v>1</v>
      </c>
      <c r="H793" s="184" t="s">
        <v>11586</v>
      </c>
    </row>
    <row r="794" spans="1:8" s="183" customFormat="1" ht="13.8" x14ac:dyDescent="0.25">
      <c r="A794" s="183" t="s">
        <v>11587</v>
      </c>
      <c r="B794" s="184" t="s">
        <v>9413</v>
      </c>
      <c r="C794" s="184" t="s">
        <v>11588</v>
      </c>
      <c r="D794" s="183">
        <v>1301</v>
      </c>
      <c r="E794" s="183" t="s">
        <v>11587</v>
      </c>
      <c r="F794" s="183" t="str">
        <f t="shared" si="25"/>
        <v>191211</v>
      </c>
      <c r="G794" s="183" t="b">
        <f t="shared" si="24"/>
        <v>1</v>
      </c>
      <c r="H794" s="184" t="s">
        <v>11589</v>
      </c>
    </row>
    <row r="795" spans="1:8" s="183" customFormat="1" ht="13.8" x14ac:dyDescent="0.25">
      <c r="A795" s="183" t="s">
        <v>11590</v>
      </c>
      <c r="B795" s="184"/>
      <c r="C795" s="184" t="s">
        <v>11591</v>
      </c>
      <c r="D795" s="183">
        <v>1830</v>
      </c>
      <c r="E795" s="183" t="s">
        <v>11590</v>
      </c>
      <c r="F795" s="183" t="str">
        <f t="shared" si="25"/>
        <v>191212</v>
      </c>
      <c r="G795" s="183" t="b">
        <f t="shared" si="24"/>
        <v>1</v>
      </c>
      <c r="H795" s="184" t="s">
        <v>11592</v>
      </c>
    </row>
    <row r="796" spans="1:8" s="183" customFormat="1" ht="13.8" x14ac:dyDescent="0.25">
      <c r="A796" s="183" t="s">
        <v>11593</v>
      </c>
      <c r="B796" s="184" t="s">
        <v>9413</v>
      </c>
      <c r="C796" s="184" t="s">
        <v>11594</v>
      </c>
      <c r="D796" s="183">
        <v>1302</v>
      </c>
      <c r="E796" s="183" t="s">
        <v>11593</v>
      </c>
      <c r="F796" s="183" t="str">
        <f t="shared" si="25"/>
        <v>191301</v>
      </c>
      <c r="G796" s="183" t="b">
        <f t="shared" si="24"/>
        <v>1</v>
      </c>
      <c r="H796" s="184" t="s">
        <v>11595</v>
      </c>
    </row>
    <row r="797" spans="1:8" s="183" customFormat="1" ht="13.8" x14ac:dyDescent="0.25">
      <c r="A797" s="183" t="s">
        <v>11596</v>
      </c>
      <c r="B797" s="184"/>
      <c r="C797" s="184" t="s">
        <v>11597</v>
      </c>
      <c r="D797" s="183">
        <v>1831</v>
      </c>
      <c r="E797" s="183" t="s">
        <v>11596</v>
      </c>
      <c r="F797" s="183" t="str">
        <f t="shared" si="25"/>
        <v>191302</v>
      </c>
      <c r="G797" s="183" t="b">
        <f t="shared" si="24"/>
        <v>1</v>
      </c>
      <c r="H797" s="184" t="s">
        <v>11598</v>
      </c>
    </row>
    <row r="798" spans="1:8" s="183" customFormat="1" ht="13.8" x14ac:dyDescent="0.25">
      <c r="A798" s="183" t="s">
        <v>11599</v>
      </c>
      <c r="B798" s="184" t="s">
        <v>9413</v>
      </c>
      <c r="C798" s="184" t="s">
        <v>11600</v>
      </c>
      <c r="D798" s="183">
        <v>1303</v>
      </c>
      <c r="E798" s="183" t="s">
        <v>11599</v>
      </c>
      <c r="F798" s="183" t="str">
        <f t="shared" si="25"/>
        <v>191303</v>
      </c>
      <c r="G798" s="183" t="b">
        <f t="shared" si="24"/>
        <v>1</v>
      </c>
      <c r="H798" s="184" t="s">
        <v>11601</v>
      </c>
    </row>
    <row r="799" spans="1:8" s="183" customFormat="1" ht="13.8" x14ac:dyDescent="0.25">
      <c r="A799" s="183" t="s">
        <v>11602</v>
      </c>
      <c r="B799" s="184"/>
      <c r="C799" s="184" t="s">
        <v>11603</v>
      </c>
      <c r="D799" s="183">
        <v>1832</v>
      </c>
      <c r="E799" s="183" t="s">
        <v>11602</v>
      </c>
      <c r="F799" s="183" t="str">
        <f t="shared" si="25"/>
        <v>191304</v>
      </c>
      <c r="G799" s="183" t="b">
        <f t="shared" si="24"/>
        <v>1</v>
      </c>
      <c r="H799" s="184" t="s">
        <v>11604</v>
      </c>
    </row>
    <row r="800" spans="1:8" s="183" customFormat="1" ht="13.8" x14ac:dyDescent="0.25">
      <c r="A800" s="183" t="s">
        <v>11605</v>
      </c>
      <c r="B800" s="184" t="s">
        <v>9413</v>
      </c>
      <c r="C800" s="184" t="s">
        <v>11606</v>
      </c>
      <c r="D800" s="183">
        <v>1304</v>
      </c>
      <c r="E800" s="183" t="s">
        <v>11605</v>
      </c>
      <c r="F800" s="183" t="str">
        <f t="shared" si="25"/>
        <v>191305</v>
      </c>
      <c r="G800" s="183" t="b">
        <f t="shared" si="24"/>
        <v>1</v>
      </c>
      <c r="H800" s="184" t="s">
        <v>11607</v>
      </c>
    </row>
    <row r="801" spans="1:8" s="183" customFormat="1" ht="13.8" x14ac:dyDescent="0.25">
      <c r="A801" s="183" t="s">
        <v>11608</v>
      </c>
      <c r="B801" s="184"/>
      <c r="C801" s="184" t="s">
        <v>11609</v>
      </c>
      <c r="D801" s="183">
        <v>1833</v>
      </c>
      <c r="E801" s="183" t="s">
        <v>11608</v>
      </c>
      <c r="F801" s="183" t="str">
        <f t="shared" si="25"/>
        <v>191306</v>
      </c>
      <c r="G801" s="183" t="b">
        <f t="shared" si="24"/>
        <v>1</v>
      </c>
      <c r="H801" s="184" t="s">
        <v>11610</v>
      </c>
    </row>
    <row r="802" spans="1:8" s="183" customFormat="1" ht="13.8" x14ac:dyDescent="0.25">
      <c r="A802" s="183" t="s">
        <v>11611</v>
      </c>
      <c r="B802" s="184" t="s">
        <v>9413</v>
      </c>
      <c r="C802" s="184" t="s">
        <v>11612</v>
      </c>
      <c r="D802" s="183">
        <v>1305</v>
      </c>
      <c r="E802" s="183" t="s">
        <v>11611</v>
      </c>
      <c r="F802" s="183" t="str">
        <f t="shared" si="25"/>
        <v>191307</v>
      </c>
      <c r="G802" s="183" t="b">
        <f t="shared" si="24"/>
        <v>1</v>
      </c>
      <c r="H802" s="184" t="s">
        <v>11613</v>
      </c>
    </row>
    <row r="803" spans="1:8" s="183" customFormat="1" ht="13.8" x14ac:dyDescent="0.25">
      <c r="A803" s="183" t="s">
        <v>11614</v>
      </c>
      <c r="B803" s="184"/>
      <c r="C803" s="184" t="s">
        <v>11615</v>
      </c>
      <c r="D803" s="183">
        <v>1834</v>
      </c>
      <c r="E803" s="183" t="s">
        <v>11614</v>
      </c>
      <c r="F803" s="183" t="str">
        <f t="shared" si="25"/>
        <v>191308</v>
      </c>
      <c r="G803" s="183" t="b">
        <f t="shared" si="24"/>
        <v>1</v>
      </c>
      <c r="H803" s="184" t="s">
        <v>11616</v>
      </c>
    </row>
    <row r="804" spans="1:8" s="183" customFormat="1" ht="13.8" x14ac:dyDescent="0.25">
      <c r="A804" s="183" t="s">
        <v>11617</v>
      </c>
      <c r="B804" s="184"/>
      <c r="C804" s="184" t="s">
        <v>11561</v>
      </c>
      <c r="D804" s="183">
        <v>1835</v>
      </c>
      <c r="E804" s="183" t="s">
        <v>11617</v>
      </c>
      <c r="F804" s="183" t="str">
        <f t="shared" si="25"/>
        <v>200101</v>
      </c>
      <c r="G804" s="183" t="b">
        <f t="shared" si="24"/>
        <v>1</v>
      </c>
      <c r="H804" s="184" t="s">
        <v>11618</v>
      </c>
    </row>
    <row r="805" spans="1:8" s="183" customFormat="1" ht="13.8" x14ac:dyDescent="0.25">
      <c r="A805" s="183" t="s">
        <v>11619</v>
      </c>
      <c r="B805" s="184"/>
      <c r="C805" s="184" t="s">
        <v>11014</v>
      </c>
      <c r="D805" s="183">
        <v>1836</v>
      </c>
      <c r="E805" s="183" t="s">
        <v>11619</v>
      </c>
      <c r="F805" s="183" t="str">
        <f t="shared" si="25"/>
        <v>200102</v>
      </c>
      <c r="G805" s="183" t="b">
        <f t="shared" si="24"/>
        <v>1</v>
      </c>
      <c r="H805" s="184" t="s">
        <v>11620</v>
      </c>
    </row>
    <row r="806" spans="1:8" s="183" customFormat="1" ht="13.8" x14ac:dyDescent="0.25">
      <c r="A806" s="183" t="s">
        <v>11621</v>
      </c>
      <c r="B806" s="184"/>
      <c r="C806" s="184" t="s">
        <v>11622</v>
      </c>
      <c r="D806" s="183">
        <v>1837</v>
      </c>
      <c r="E806" s="183" t="s">
        <v>11621</v>
      </c>
      <c r="F806" s="183" t="str">
        <f t="shared" si="25"/>
        <v>200108</v>
      </c>
      <c r="G806" s="183" t="b">
        <f t="shared" si="24"/>
        <v>1</v>
      </c>
      <c r="H806" s="184" t="s">
        <v>11623</v>
      </c>
    </row>
    <row r="807" spans="1:8" s="183" customFormat="1" ht="13.8" x14ac:dyDescent="0.25">
      <c r="A807" s="183" t="s">
        <v>11624</v>
      </c>
      <c r="B807" s="184"/>
      <c r="C807" s="184" t="s">
        <v>11625</v>
      </c>
      <c r="D807" s="183">
        <v>1838</v>
      </c>
      <c r="E807" s="183" t="s">
        <v>11624</v>
      </c>
      <c r="F807" s="183" t="str">
        <f t="shared" si="25"/>
        <v>200110</v>
      </c>
      <c r="G807" s="183" t="b">
        <f t="shared" si="24"/>
        <v>1</v>
      </c>
      <c r="H807" s="184" t="s">
        <v>11626</v>
      </c>
    </row>
    <row r="808" spans="1:8" s="183" customFormat="1" ht="13.8" x14ac:dyDescent="0.25">
      <c r="A808" s="183" t="s">
        <v>11627</v>
      </c>
      <c r="B808" s="184"/>
      <c r="C808" s="184" t="s">
        <v>11579</v>
      </c>
      <c r="D808" s="183">
        <v>1839</v>
      </c>
      <c r="E808" s="183" t="s">
        <v>11627</v>
      </c>
      <c r="F808" s="183" t="str">
        <f t="shared" si="25"/>
        <v>200111</v>
      </c>
      <c r="G808" s="183" t="b">
        <f t="shared" si="24"/>
        <v>1</v>
      </c>
      <c r="H808" s="184" t="s">
        <v>11628</v>
      </c>
    </row>
    <row r="809" spans="1:8" s="183" customFormat="1" ht="13.8" x14ac:dyDescent="0.25">
      <c r="A809" s="183" t="s">
        <v>11629</v>
      </c>
      <c r="B809" s="184" t="s">
        <v>9413</v>
      </c>
      <c r="C809" s="184" t="s">
        <v>11630</v>
      </c>
      <c r="D809" s="183">
        <v>1306</v>
      </c>
      <c r="E809" s="183" t="s">
        <v>11629</v>
      </c>
      <c r="F809" s="183" t="str">
        <f t="shared" si="25"/>
        <v>200113</v>
      </c>
      <c r="G809" s="183" t="b">
        <f t="shared" si="24"/>
        <v>1</v>
      </c>
      <c r="H809" s="184" t="s">
        <v>11631</v>
      </c>
    </row>
    <row r="810" spans="1:8" s="183" customFormat="1" ht="13.8" x14ac:dyDescent="0.25">
      <c r="A810" s="183" t="s">
        <v>11632</v>
      </c>
      <c r="B810" s="184" t="s">
        <v>9413</v>
      </c>
      <c r="C810" s="184" t="s">
        <v>11633</v>
      </c>
      <c r="D810" s="183">
        <v>1307</v>
      </c>
      <c r="E810" s="183" t="s">
        <v>11632</v>
      </c>
      <c r="F810" s="183" t="str">
        <f t="shared" si="25"/>
        <v>200114</v>
      </c>
      <c r="G810" s="183" t="b">
        <f t="shared" si="24"/>
        <v>1</v>
      </c>
      <c r="H810" s="184" t="s">
        <v>11634</v>
      </c>
    </row>
    <row r="811" spans="1:8" s="183" customFormat="1" ht="13.8" x14ac:dyDescent="0.25">
      <c r="A811" s="183" t="s">
        <v>11635</v>
      </c>
      <c r="B811" s="184" t="s">
        <v>9413</v>
      </c>
      <c r="C811" s="184" t="s">
        <v>11636</v>
      </c>
      <c r="D811" s="183">
        <v>1308</v>
      </c>
      <c r="E811" s="183" t="s">
        <v>11635</v>
      </c>
      <c r="F811" s="183" t="str">
        <f t="shared" si="25"/>
        <v>200115</v>
      </c>
      <c r="G811" s="183" t="b">
        <f t="shared" si="24"/>
        <v>1</v>
      </c>
      <c r="H811" s="184" t="s">
        <v>11637</v>
      </c>
    </row>
    <row r="812" spans="1:8" s="183" customFormat="1" ht="13.8" x14ac:dyDescent="0.25">
      <c r="A812" s="183" t="s">
        <v>11638</v>
      </c>
      <c r="B812" s="184" t="s">
        <v>9413</v>
      </c>
      <c r="C812" s="184" t="s">
        <v>11639</v>
      </c>
      <c r="D812" s="183">
        <v>1309</v>
      </c>
      <c r="E812" s="183" t="s">
        <v>11638</v>
      </c>
      <c r="F812" s="183" t="str">
        <f t="shared" si="25"/>
        <v>200117</v>
      </c>
      <c r="G812" s="183" t="b">
        <f t="shared" si="24"/>
        <v>1</v>
      </c>
      <c r="H812" s="184" t="s">
        <v>11640</v>
      </c>
    </row>
    <row r="813" spans="1:8" s="183" customFormat="1" ht="13.8" x14ac:dyDescent="0.25">
      <c r="A813" s="183" t="s">
        <v>11641</v>
      </c>
      <c r="B813" s="184" t="s">
        <v>9413</v>
      </c>
      <c r="C813" s="184" t="s">
        <v>11642</v>
      </c>
      <c r="D813" s="183">
        <v>1586</v>
      </c>
      <c r="E813" s="183" t="s">
        <v>11641</v>
      </c>
      <c r="F813" s="183" t="str">
        <f t="shared" si="25"/>
        <v>200119</v>
      </c>
      <c r="G813" s="183" t="b">
        <f t="shared" si="24"/>
        <v>1</v>
      </c>
      <c r="H813" s="184" t="s">
        <v>11643</v>
      </c>
    </row>
    <row r="814" spans="1:8" s="183" customFormat="1" ht="13.8" x14ac:dyDescent="0.25">
      <c r="A814" s="183" t="s">
        <v>11644</v>
      </c>
      <c r="B814" s="184" t="s">
        <v>9413</v>
      </c>
      <c r="C814" s="184" t="s">
        <v>11645</v>
      </c>
      <c r="D814" s="183">
        <v>1587</v>
      </c>
      <c r="E814" s="183" t="s">
        <v>11644</v>
      </c>
      <c r="F814" s="183" t="str">
        <f t="shared" si="25"/>
        <v>200121</v>
      </c>
      <c r="G814" s="183" t="b">
        <f t="shared" si="24"/>
        <v>1</v>
      </c>
      <c r="H814" s="184" t="s">
        <v>11646</v>
      </c>
    </row>
    <row r="815" spans="1:8" s="183" customFormat="1" ht="13.8" x14ac:dyDescent="0.25">
      <c r="A815" s="183" t="s">
        <v>11647</v>
      </c>
      <c r="B815" s="184" t="s">
        <v>9413</v>
      </c>
      <c r="C815" s="184" t="s">
        <v>11648</v>
      </c>
      <c r="D815" s="183">
        <v>1588</v>
      </c>
      <c r="E815" s="183" t="s">
        <v>11647</v>
      </c>
      <c r="F815" s="183" t="str">
        <f t="shared" si="25"/>
        <v>200123</v>
      </c>
      <c r="G815" s="183" t="b">
        <f t="shared" si="24"/>
        <v>1</v>
      </c>
      <c r="H815" s="184" t="s">
        <v>11649</v>
      </c>
    </row>
    <row r="816" spans="1:8" s="183" customFormat="1" ht="13.8" x14ac:dyDescent="0.25">
      <c r="A816" s="183" t="s">
        <v>11650</v>
      </c>
      <c r="B816" s="184"/>
      <c r="C816" s="184" t="s">
        <v>11651</v>
      </c>
      <c r="D816" s="183">
        <v>1840</v>
      </c>
      <c r="E816" s="183" t="s">
        <v>11650</v>
      </c>
      <c r="F816" s="183" t="str">
        <f t="shared" si="25"/>
        <v>200125</v>
      </c>
      <c r="G816" s="183" t="b">
        <f t="shared" si="24"/>
        <v>1</v>
      </c>
      <c r="H816" s="184" t="s">
        <v>11652</v>
      </c>
    </row>
    <row r="817" spans="1:8" s="183" customFormat="1" ht="13.8" x14ac:dyDescent="0.25">
      <c r="A817" s="183" t="s">
        <v>11653</v>
      </c>
      <c r="B817" s="184" t="s">
        <v>9413</v>
      </c>
      <c r="C817" s="184" t="s">
        <v>11654</v>
      </c>
      <c r="D817" s="183">
        <v>1589</v>
      </c>
      <c r="E817" s="183" t="s">
        <v>11653</v>
      </c>
      <c r="F817" s="183" t="str">
        <f t="shared" si="25"/>
        <v>200126</v>
      </c>
      <c r="G817" s="183" t="b">
        <f t="shared" si="24"/>
        <v>1</v>
      </c>
      <c r="H817" s="184" t="s">
        <v>11655</v>
      </c>
    </row>
    <row r="818" spans="1:8" s="183" customFormat="1" ht="13.8" x14ac:dyDescent="0.25">
      <c r="A818" s="183" t="s">
        <v>11656</v>
      </c>
      <c r="B818" s="184" t="s">
        <v>9413</v>
      </c>
      <c r="C818" s="184" t="s">
        <v>11657</v>
      </c>
      <c r="D818" s="183">
        <v>1590</v>
      </c>
      <c r="E818" s="183" t="s">
        <v>11656</v>
      </c>
      <c r="F818" s="183" t="str">
        <f t="shared" si="25"/>
        <v>200127</v>
      </c>
      <c r="G818" s="183" t="b">
        <f t="shared" si="24"/>
        <v>1</v>
      </c>
      <c r="H818" s="184" t="s">
        <v>11658</v>
      </c>
    </row>
    <row r="819" spans="1:8" s="183" customFormat="1" ht="13.8" x14ac:dyDescent="0.25">
      <c r="A819" s="183" t="s">
        <v>11659</v>
      </c>
      <c r="B819" s="184"/>
      <c r="C819" s="184" t="s">
        <v>11660</v>
      </c>
      <c r="D819" s="183">
        <v>1841</v>
      </c>
      <c r="E819" s="183" t="s">
        <v>11659</v>
      </c>
      <c r="F819" s="183" t="str">
        <f t="shared" si="25"/>
        <v>200128</v>
      </c>
      <c r="G819" s="183" t="b">
        <f t="shared" si="24"/>
        <v>1</v>
      </c>
      <c r="H819" s="184" t="s">
        <v>11661</v>
      </c>
    </row>
    <row r="820" spans="1:8" s="183" customFormat="1" ht="13.8" x14ac:dyDescent="0.25">
      <c r="A820" s="183" t="s">
        <v>11662</v>
      </c>
      <c r="B820" s="184" t="s">
        <v>9413</v>
      </c>
      <c r="C820" s="184" t="s">
        <v>11663</v>
      </c>
      <c r="D820" s="183">
        <v>1591</v>
      </c>
      <c r="E820" s="183" t="s">
        <v>11662</v>
      </c>
      <c r="F820" s="183" t="str">
        <f t="shared" si="25"/>
        <v>200129</v>
      </c>
      <c r="G820" s="183" t="b">
        <f t="shared" si="24"/>
        <v>1</v>
      </c>
      <c r="H820" s="184" t="s">
        <v>11664</v>
      </c>
    </row>
    <row r="821" spans="1:8" s="183" customFormat="1" ht="13.8" x14ac:dyDescent="0.25">
      <c r="A821" s="183" t="s">
        <v>11665</v>
      </c>
      <c r="B821" s="184"/>
      <c r="C821" s="184" t="s">
        <v>11666</v>
      </c>
      <c r="D821" s="183">
        <v>1842</v>
      </c>
      <c r="E821" s="183" t="s">
        <v>11665</v>
      </c>
      <c r="F821" s="183" t="str">
        <f t="shared" si="25"/>
        <v>200130</v>
      </c>
      <c r="G821" s="183" t="b">
        <f t="shared" si="24"/>
        <v>1</v>
      </c>
      <c r="H821" s="184" t="s">
        <v>11667</v>
      </c>
    </row>
    <row r="822" spans="1:8" s="183" customFormat="1" ht="13.8" x14ac:dyDescent="0.25">
      <c r="A822" s="183" t="s">
        <v>11668</v>
      </c>
      <c r="B822" s="184" t="s">
        <v>9413</v>
      </c>
      <c r="C822" s="184" t="s">
        <v>11310</v>
      </c>
      <c r="D822" s="183">
        <v>1592</v>
      </c>
      <c r="E822" s="183" t="s">
        <v>11668</v>
      </c>
      <c r="F822" s="183" t="str">
        <f t="shared" si="25"/>
        <v>200131</v>
      </c>
      <c r="G822" s="183" t="b">
        <f t="shared" si="24"/>
        <v>1</v>
      </c>
      <c r="H822" s="184" t="s">
        <v>11669</v>
      </c>
    </row>
    <row r="823" spans="1:8" s="183" customFormat="1" ht="13.8" x14ac:dyDescent="0.25">
      <c r="A823" s="183" t="s">
        <v>11670</v>
      </c>
      <c r="B823" s="184"/>
      <c r="C823" s="184" t="s">
        <v>11671</v>
      </c>
      <c r="D823" s="183">
        <v>1843</v>
      </c>
      <c r="E823" s="183" t="s">
        <v>11670</v>
      </c>
      <c r="F823" s="183" t="str">
        <f t="shared" si="25"/>
        <v>200132</v>
      </c>
      <c r="G823" s="183" t="b">
        <f t="shared" si="24"/>
        <v>1</v>
      </c>
      <c r="H823" s="184" t="s">
        <v>11672</v>
      </c>
    </row>
    <row r="824" spans="1:8" s="183" customFormat="1" ht="13.8" x14ac:dyDescent="0.25">
      <c r="A824" s="183" t="s">
        <v>11673</v>
      </c>
      <c r="B824" s="184" t="s">
        <v>9413</v>
      </c>
      <c r="C824" s="184" t="s">
        <v>11674</v>
      </c>
      <c r="D824" s="183">
        <v>1593</v>
      </c>
      <c r="E824" s="183" t="s">
        <v>11673</v>
      </c>
      <c r="F824" s="183" t="str">
        <f t="shared" si="25"/>
        <v>200133</v>
      </c>
      <c r="G824" s="183" t="b">
        <f t="shared" si="24"/>
        <v>1</v>
      </c>
      <c r="H824" s="184" t="s">
        <v>11675</v>
      </c>
    </row>
    <row r="825" spans="1:8" s="183" customFormat="1" ht="13.8" x14ac:dyDescent="0.25">
      <c r="A825" s="183" t="s">
        <v>11676</v>
      </c>
      <c r="B825" s="184"/>
      <c r="C825" s="184" t="s">
        <v>11677</v>
      </c>
      <c r="D825" s="183">
        <v>1844</v>
      </c>
      <c r="E825" s="183" t="s">
        <v>11676</v>
      </c>
      <c r="F825" s="183" t="str">
        <f t="shared" si="25"/>
        <v>200134</v>
      </c>
      <c r="G825" s="183" t="b">
        <f t="shared" si="24"/>
        <v>1</v>
      </c>
      <c r="H825" s="184" t="s">
        <v>11678</v>
      </c>
    </row>
    <row r="826" spans="1:8" s="183" customFormat="1" ht="13.8" x14ac:dyDescent="0.25">
      <c r="A826" s="183" t="s">
        <v>11679</v>
      </c>
      <c r="B826" s="184" t="s">
        <v>9413</v>
      </c>
      <c r="C826" s="184" t="s">
        <v>11680</v>
      </c>
      <c r="D826" s="183">
        <v>1594</v>
      </c>
      <c r="E826" s="183" t="s">
        <v>11679</v>
      </c>
      <c r="F826" s="183" t="str">
        <f t="shared" si="25"/>
        <v>200135</v>
      </c>
      <c r="G826" s="183" t="b">
        <f t="shared" si="24"/>
        <v>1</v>
      </c>
      <c r="H826" s="184" t="s">
        <v>11681</v>
      </c>
    </row>
    <row r="827" spans="1:8" s="183" customFormat="1" ht="13.8" x14ac:dyDescent="0.25">
      <c r="A827" s="183" t="s">
        <v>11682</v>
      </c>
      <c r="B827" s="184"/>
      <c r="C827" s="184" t="s">
        <v>11683</v>
      </c>
      <c r="D827" s="183">
        <v>1845</v>
      </c>
      <c r="E827" s="183" t="s">
        <v>11682</v>
      </c>
      <c r="F827" s="183" t="str">
        <f t="shared" si="25"/>
        <v>200136</v>
      </c>
      <c r="G827" s="183" t="b">
        <f t="shared" si="24"/>
        <v>1</v>
      </c>
      <c r="H827" s="184" t="s">
        <v>11684</v>
      </c>
    </row>
    <row r="828" spans="1:8" s="183" customFormat="1" ht="13.8" x14ac:dyDescent="0.25">
      <c r="A828" s="183" t="s">
        <v>11685</v>
      </c>
      <c r="B828" s="184" t="s">
        <v>9413</v>
      </c>
      <c r="C828" s="184" t="s">
        <v>11573</v>
      </c>
      <c r="D828" s="183">
        <v>1595</v>
      </c>
      <c r="E828" s="183" t="s">
        <v>11685</v>
      </c>
      <c r="F828" s="183" t="str">
        <f t="shared" si="25"/>
        <v>200137</v>
      </c>
      <c r="G828" s="183" t="b">
        <f t="shared" si="24"/>
        <v>1</v>
      </c>
      <c r="H828" s="184" t="s">
        <v>11686</v>
      </c>
    </row>
    <row r="829" spans="1:8" s="183" customFormat="1" ht="13.8" x14ac:dyDescent="0.25">
      <c r="A829" s="183" t="s">
        <v>11687</v>
      </c>
      <c r="B829" s="184"/>
      <c r="C829" s="184" t="s">
        <v>11688</v>
      </c>
      <c r="D829" s="183">
        <v>1846</v>
      </c>
      <c r="E829" s="183" t="s">
        <v>11687</v>
      </c>
      <c r="F829" s="183" t="str">
        <f t="shared" si="25"/>
        <v>200138</v>
      </c>
      <c r="G829" s="183" t="b">
        <f t="shared" si="24"/>
        <v>1</v>
      </c>
      <c r="H829" s="184" t="s">
        <v>11689</v>
      </c>
    </row>
    <row r="830" spans="1:8" s="183" customFormat="1" ht="13.8" x14ac:dyDescent="0.25">
      <c r="A830" s="183" t="s">
        <v>11690</v>
      </c>
      <c r="B830" s="184"/>
      <c r="C830" s="184" t="s">
        <v>11011</v>
      </c>
      <c r="D830" s="183">
        <v>1847</v>
      </c>
      <c r="E830" s="183" t="s">
        <v>11690</v>
      </c>
      <c r="F830" s="183" t="str">
        <f t="shared" si="25"/>
        <v>200139</v>
      </c>
      <c r="G830" s="183" t="b">
        <f t="shared" si="24"/>
        <v>1</v>
      </c>
      <c r="H830" s="184" t="s">
        <v>11691</v>
      </c>
    </row>
    <row r="831" spans="1:8" s="183" customFormat="1" ht="13.8" x14ac:dyDescent="0.25">
      <c r="A831" s="183" t="s">
        <v>11692</v>
      </c>
      <c r="B831" s="184"/>
      <c r="C831" s="184" t="s">
        <v>11693</v>
      </c>
      <c r="D831" s="183">
        <v>1848</v>
      </c>
      <c r="E831" s="183" t="s">
        <v>11692</v>
      </c>
      <c r="F831" s="183" t="str">
        <f t="shared" si="25"/>
        <v>200140</v>
      </c>
      <c r="G831" s="183" t="b">
        <f t="shared" si="24"/>
        <v>1</v>
      </c>
      <c r="H831" s="184" t="s">
        <v>11694</v>
      </c>
    </row>
    <row r="832" spans="1:8" s="183" customFormat="1" ht="13.8" x14ac:dyDescent="0.25">
      <c r="A832" s="183" t="s">
        <v>11695</v>
      </c>
      <c r="B832" s="184"/>
      <c r="C832" s="184" t="s">
        <v>11696</v>
      </c>
      <c r="D832" s="183">
        <v>1849</v>
      </c>
      <c r="E832" s="183" t="s">
        <v>11695</v>
      </c>
      <c r="F832" s="183" t="str">
        <f t="shared" si="25"/>
        <v>200141</v>
      </c>
      <c r="G832" s="183" t="b">
        <f t="shared" si="24"/>
        <v>1</v>
      </c>
      <c r="H832" s="184" t="s">
        <v>11697</v>
      </c>
    </row>
    <row r="833" spans="1:8" s="183" customFormat="1" ht="13.8" x14ac:dyDescent="0.25">
      <c r="A833" s="183" t="s">
        <v>11698</v>
      </c>
      <c r="B833" s="184"/>
      <c r="C833" s="184" t="s">
        <v>9435</v>
      </c>
      <c r="D833" s="183">
        <v>1850</v>
      </c>
      <c r="E833" s="183" t="s">
        <v>11698</v>
      </c>
      <c r="F833" s="183" t="str">
        <f t="shared" si="25"/>
        <v>200199</v>
      </c>
      <c r="G833" s="183" t="b">
        <f t="shared" si="24"/>
        <v>1</v>
      </c>
      <c r="H833" s="184" t="s">
        <v>11699</v>
      </c>
    </row>
    <row r="834" spans="1:8" s="183" customFormat="1" ht="13.8" x14ac:dyDescent="0.25">
      <c r="A834" s="183" t="s">
        <v>11700</v>
      </c>
      <c r="B834" s="184"/>
      <c r="C834" s="184" t="s">
        <v>11701</v>
      </c>
      <c r="D834" s="183">
        <v>1851</v>
      </c>
      <c r="E834" s="183" t="s">
        <v>11700</v>
      </c>
      <c r="F834" s="183" t="str">
        <f t="shared" si="25"/>
        <v>200201</v>
      </c>
      <c r="G834" s="183" t="b">
        <f t="shared" ref="G834:G843" si="26">EXACT(H834,F834)</f>
        <v>1</v>
      </c>
      <c r="H834" s="184" t="s">
        <v>11702</v>
      </c>
    </row>
    <row r="835" spans="1:8" s="183" customFormat="1" ht="13.8" x14ac:dyDescent="0.25">
      <c r="A835" s="183" t="s">
        <v>11703</v>
      </c>
      <c r="B835" s="184"/>
      <c r="C835" s="184" t="s">
        <v>11704</v>
      </c>
      <c r="D835" s="183">
        <v>1852</v>
      </c>
      <c r="E835" s="183" t="s">
        <v>11703</v>
      </c>
      <c r="F835" s="183" t="str">
        <f t="shared" ref="F835:F843" si="27">MID(E835,1,2)&amp;MID(E835,4,2)&amp;MID(E835,7,2)</f>
        <v>200202</v>
      </c>
      <c r="G835" s="183" t="b">
        <f t="shared" si="26"/>
        <v>1</v>
      </c>
      <c r="H835" s="184" t="s">
        <v>11705</v>
      </c>
    </row>
    <row r="836" spans="1:8" s="183" customFormat="1" ht="13.8" x14ac:dyDescent="0.25">
      <c r="A836" s="183" t="s">
        <v>11706</v>
      </c>
      <c r="B836" s="184"/>
      <c r="C836" s="184" t="s">
        <v>11707</v>
      </c>
      <c r="D836" s="183">
        <v>1853</v>
      </c>
      <c r="E836" s="183" t="s">
        <v>11706</v>
      </c>
      <c r="F836" s="183" t="str">
        <f t="shared" si="27"/>
        <v>200203</v>
      </c>
      <c r="G836" s="183" t="b">
        <f t="shared" si="26"/>
        <v>1</v>
      </c>
      <c r="H836" s="184" t="s">
        <v>11708</v>
      </c>
    </row>
    <row r="837" spans="1:8" s="183" customFormat="1" ht="13.8" x14ac:dyDescent="0.25">
      <c r="A837" s="183" t="s">
        <v>11709</v>
      </c>
      <c r="B837" s="184"/>
      <c r="C837" s="184" t="s">
        <v>11710</v>
      </c>
      <c r="D837" s="183">
        <v>1854</v>
      </c>
      <c r="E837" s="183" t="s">
        <v>11709</v>
      </c>
      <c r="F837" s="183" t="str">
        <f t="shared" si="27"/>
        <v>200301</v>
      </c>
      <c r="G837" s="183" t="b">
        <f t="shared" si="26"/>
        <v>1</v>
      </c>
      <c r="H837" s="184" t="s">
        <v>11711</v>
      </c>
    </row>
    <row r="838" spans="1:8" s="183" customFormat="1" ht="13.8" x14ac:dyDescent="0.25">
      <c r="A838" s="183" t="s">
        <v>11712</v>
      </c>
      <c r="B838" s="184"/>
      <c r="C838" s="184" t="s">
        <v>11713</v>
      </c>
      <c r="D838" s="183">
        <v>1855</v>
      </c>
      <c r="E838" s="183" t="s">
        <v>11712</v>
      </c>
      <c r="F838" s="183" t="str">
        <f t="shared" si="27"/>
        <v>200302</v>
      </c>
      <c r="G838" s="183" t="b">
        <f t="shared" si="26"/>
        <v>1</v>
      </c>
      <c r="H838" s="184" t="s">
        <v>11714</v>
      </c>
    </row>
    <row r="839" spans="1:8" s="183" customFormat="1" ht="13.8" x14ac:dyDescent="0.25">
      <c r="A839" s="183" t="s">
        <v>11715</v>
      </c>
      <c r="B839" s="184"/>
      <c r="C839" s="184" t="s">
        <v>11716</v>
      </c>
      <c r="D839" s="183">
        <v>1856</v>
      </c>
      <c r="E839" s="183" t="s">
        <v>11715</v>
      </c>
      <c r="F839" s="183" t="str">
        <f t="shared" si="27"/>
        <v>200303</v>
      </c>
      <c r="G839" s="183" t="b">
        <f t="shared" si="26"/>
        <v>1</v>
      </c>
      <c r="H839" s="184" t="s">
        <v>11717</v>
      </c>
    </row>
    <row r="840" spans="1:8" s="183" customFormat="1" ht="13.8" x14ac:dyDescent="0.25">
      <c r="A840" s="183" t="s">
        <v>11718</v>
      </c>
      <c r="B840" s="184"/>
      <c r="C840" s="184" t="s">
        <v>11719</v>
      </c>
      <c r="D840" s="183">
        <v>1857</v>
      </c>
      <c r="E840" s="183" t="s">
        <v>11718</v>
      </c>
      <c r="F840" s="183" t="str">
        <f t="shared" si="27"/>
        <v>200304</v>
      </c>
      <c r="G840" s="183" t="b">
        <f t="shared" si="26"/>
        <v>1</v>
      </c>
      <c r="H840" s="184" t="s">
        <v>11720</v>
      </c>
    </row>
    <row r="841" spans="1:8" s="183" customFormat="1" ht="13.8" x14ac:dyDescent="0.25">
      <c r="A841" s="183" t="s">
        <v>11721</v>
      </c>
      <c r="B841" s="184"/>
      <c r="C841" s="184" t="s">
        <v>11722</v>
      </c>
      <c r="D841" s="183">
        <v>1858</v>
      </c>
      <c r="E841" s="183" t="s">
        <v>11721</v>
      </c>
      <c r="F841" s="183" t="str">
        <f t="shared" si="27"/>
        <v>200306</v>
      </c>
      <c r="G841" s="183" t="b">
        <f t="shared" si="26"/>
        <v>1</v>
      </c>
      <c r="H841" s="184" t="s">
        <v>11723</v>
      </c>
    </row>
    <row r="842" spans="1:8" s="183" customFormat="1" ht="13.8" x14ac:dyDescent="0.25">
      <c r="A842" s="183" t="s">
        <v>11724</v>
      </c>
      <c r="B842" s="184"/>
      <c r="C842" s="184" t="s">
        <v>11725</v>
      </c>
      <c r="D842" s="183">
        <v>1859</v>
      </c>
      <c r="E842" s="183" t="s">
        <v>11724</v>
      </c>
      <c r="F842" s="183" t="str">
        <f t="shared" si="27"/>
        <v>200307</v>
      </c>
      <c r="G842" s="183" t="b">
        <f t="shared" si="26"/>
        <v>1</v>
      </c>
      <c r="H842" s="184" t="s">
        <v>11726</v>
      </c>
    </row>
    <row r="843" spans="1:8" s="183" customFormat="1" ht="13.8" x14ac:dyDescent="0.25">
      <c r="A843" s="183" t="s">
        <v>11727</v>
      </c>
      <c r="B843" s="184"/>
      <c r="C843" s="184" t="s">
        <v>9435</v>
      </c>
      <c r="D843" s="183">
        <v>1860</v>
      </c>
      <c r="E843" s="183" t="s">
        <v>11727</v>
      </c>
      <c r="F843" s="183" t="str">
        <f t="shared" si="27"/>
        <v>200399</v>
      </c>
      <c r="G843" s="183" t="b">
        <f t="shared" si="26"/>
        <v>1</v>
      </c>
      <c r="H843" s="184" t="s">
        <v>11728</v>
      </c>
    </row>
  </sheetData>
  <sheetProtection algorithmName="SHA-512" hashValue="Bb7q1BoSSB9KZ3c/SeS1KTHVOxE0xZLk+vYTHxU+4dv5MsUDjG6tDJ81w9kc7S9bDJU7FlX7qIbvb4zUfRPmXg==" saltValue="DAmmsunvP8V5DwhFrcMDGw==" spinCount="100000" sheet="1" objects="1" scenarios="1" autoFilter="0"/>
  <autoFilter ref="A1:H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5.44140625" bestFit="1" customWidth="1"/>
    <col min="2" max="2" width="99.5546875" bestFit="1" customWidth="1"/>
  </cols>
  <sheetData>
    <row r="1" spans="1:2" x14ac:dyDescent="0.3">
      <c r="A1" s="182" t="s">
        <v>11734</v>
      </c>
      <c r="B1" s="182" t="s">
        <v>11729</v>
      </c>
    </row>
    <row r="2" spans="1:2" x14ac:dyDescent="0.3">
      <c r="A2" s="28">
        <v>1</v>
      </c>
      <c r="B2" s="28" t="s">
        <v>11730</v>
      </c>
    </row>
    <row r="3" spans="1:2" x14ac:dyDescent="0.3">
      <c r="A3" s="28">
        <v>2</v>
      </c>
      <c r="B3" s="28" t="s">
        <v>11731</v>
      </c>
    </row>
    <row r="4" spans="1:2" x14ac:dyDescent="0.3">
      <c r="A4" s="28">
        <v>3</v>
      </c>
      <c r="B4" s="28" t="s">
        <v>11732</v>
      </c>
    </row>
    <row r="5" spans="1:2" x14ac:dyDescent="0.3">
      <c r="A5" s="28">
        <v>4</v>
      </c>
      <c r="B5" s="28" t="s">
        <v>11733</v>
      </c>
    </row>
  </sheetData>
  <sheetProtection algorithmName="SHA-512" hashValue="VlKZUTJWB6DaRzdPQuOafyPXxpTdQT62MV6jUhxgUXng9Bq6tEkzk/WkDN8/TMCllWJq6vJuPA5RaFCQVdxkWQ==" saltValue="419qp4gI/Xty0U0Jye4F9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6"/>
  <sheetViews>
    <sheetView workbookViewId="0"/>
  </sheetViews>
  <sheetFormatPr defaultRowHeight="14.4" x14ac:dyDescent="0.3"/>
  <cols>
    <col min="1" max="1" width="21.5546875" customWidth="1"/>
    <col min="2" max="2" width="54.88671875" customWidth="1"/>
    <col min="3" max="3" width="39.6640625" customWidth="1"/>
    <col min="4" max="4" width="15" bestFit="1" customWidth="1"/>
  </cols>
  <sheetData>
    <row r="1" spans="1:4" ht="28.2" x14ac:dyDescent="0.3">
      <c r="A1" s="185" t="s">
        <v>549</v>
      </c>
      <c r="B1" s="182" t="s">
        <v>550</v>
      </c>
      <c r="C1" s="182" t="s">
        <v>551</v>
      </c>
      <c r="D1" s="182" t="s">
        <v>11735</v>
      </c>
    </row>
    <row r="2" spans="1:4" x14ac:dyDescent="0.3">
      <c r="A2" s="153" t="s">
        <v>553</v>
      </c>
      <c r="B2" s="153" t="s">
        <v>554</v>
      </c>
      <c r="C2" s="153" t="s">
        <v>555</v>
      </c>
      <c r="D2" s="153" t="s">
        <v>11736</v>
      </c>
    </row>
    <row r="3" spans="1:4" x14ac:dyDescent="0.3">
      <c r="A3" s="153" t="s">
        <v>557</v>
      </c>
      <c r="B3" s="153" t="s">
        <v>558</v>
      </c>
      <c r="C3" s="153" t="s">
        <v>559</v>
      </c>
      <c r="D3" s="153" t="s">
        <v>11737</v>
      </c>
    </row>
    <row r="4" spans="1:4" x14ac:dyDescent="0.3">
      <c r="A4" s="153" t="s">
        <v>561</v>
      </c>
      <c r="B4" s="153" t="s">
        <v>562</v>
      </c>
      <c r="C4" s="153" t="s">
        <v>563</v>
      </c>
      <c r="D4" s="153" t="s">
        <v>11736</v>
      </c>
    </row>
    <row r="5" spans="1:4" x14ac:dyDescent="0.3">
      <c r="A5" s="153" t="s">
        <v>565</v>
      </c>
      <c r="B5" s="153" t="s">
        <v>566</v>
      </c>
      <c r="C5" s="153" t="s">
        <v>567</v>
      </c>
      <c r="D5" s="153" t="s">
        <v>11736</v>
      </c>
    </row>
    <row r="6" spans="1:4" x14ac:dyDescent="0.3">
      <c r="A6" s="153" t="s">
        <v>569</v>
      </c>
      <c r="B6" s="153" t="s">
        <v>570</v>
      </c>
      <c r="C6" s="153" t="s">
        <v>571</v>
      </c>
      <c r="D6" s="153" t="s">
        <v>11736</v>
      </c>
    </row>
    <row r="7" spans="1:4" x14ac:dyDescent="0.3">
      <c r="A7" s="153" t="s">
        <v>573</v>
      </c>
      <c r="B7" s="153" t="s">
        <v>574</v>
      </c>
      <c r="C7" s="153" t="s">
        <v>575</v>
      </c>
      <c r="D7" s="153" t="s">
        <v>11737</v>
      </c>
    </row>
    <row r="8" spans="1:4" x14ac:dyDescent="0.3">
      <c r="A8" s="153" t="s">
        <v>577</v>
      </c>
      <c r="B8" s="153" t="s">
        <v>578</v>
      </c>
      <c r="C8" s="153" t="s">
        <v>579</v>
      </c>
      <c r="D8" s="153" t="s">
        <v>11737</v>
      </c>
    </row>
    <row r="9" spans="1:4" x14ac:dyDescent="0.3">
      <c r="A9" s="153" t="s">
        <v>577</v>
      </c>
      <c r="B9" s="153" t="s">
        <v>578</v>
      </c>
      <c r="C9" s="153" t="s">
        <v>579</v>
      </c>
      <c r="D9" s="153" t="s">
        <v>11736</v>
      </c>
    </row>
    <row r="10" spans="1:4" x14ac:dyDescent="0.3">
      <c r="A10" s="153" t="s">
        <v>581</v>
      </c>
      <c r="B10" s="153" t="s">
        <v>582</v>
      </c>
      <c r="C10" s="153" t="s">
        <v>583</v>
      </c>
      <c r="D10" s="153" t="s">
        <v>11737</v>
      </c>
    </row>
    <row r="11" spans="1:4" x14ac:dyDescent="0.3">
      <c r="A11" s="153" t="s">
        <v>585</v>
      </c>
      <c r="B11" s="153" t="s">
        <v>586</v>
      </c>
      <c r="C11" s="153" t="s">
        <v>587</v>
      </c>
      <c r="D11" s="153" t="s">
        <v>11737</v>
      </c>
    </row>
    <row r="12" spans="1:4" x14ac:dyDescent="0.3">
      <c r="A12" s="153" t="s">
        <v>589</v>
      </c>
      <c r="B12" s="153" t="s">
        <v>590</v>
      </c>
      <c r="C12" s="153" t="s">
        <v>591</v>
      </c>
      <c r="D12" s="153" t="s">
        <v>11737</v>
      </c>
    </row>
    <row r="13" spans="1:4" x14ac:dyDescent="0.3">
      <c r="A13" s="153" t="s">
        <v>593</v>
      </c>
      <c r="B13" s="153" t="s">
        <v>594</v>
      </c>
      <c r="C13" s="153" t="s">
        <v>595</v>
      </c>
      <c r="D13" s="153" t="s">
        <v>11737</v>
      </c>
    </row>
    <row r="14" spans="1:4" x14ac:dyDescent="0.3">
      <c r="A14" s="153" t="s">
        <v>597</v>
      </c>
      <c r="B14" s="153" t="s">
        <v>598</v>
      </c>
      <c r="C14" s="153" t="s">
        <v>599</v>
      </c>
      <c r="D14" s="153" t="s">
        <v>11737</v>
      </c>
    </row>
    <row r="15" spans="1:4" x14ac:dyDescent="0.3">
      <c r="A15" s="153" t="s">
        <v>601</v>
      </c>
      <c r="B15" s="153" t="s">
        <v>602</v>
      </c>
      <c r="C15" s="153" t="s">
        <v>603</v>
      </c>
      <c r="D15" s="153" t="s">
        <v>11737</v>
      </c>
    </row>
    <row r="16" spans="1:4" x14ac:dyDescent="0.3">
      <c r="A16" s="153" t="s">
        <v>605</v>
      </c>
      <c r="B16" s="153" t="s">
        <v>606</v>
      </c>
      <c r="C16" s="153" t="s">
        <v>607</v>
      </c>
      <c r="D16" s="153" t="s">
        <v>11737</v>
      </c>
    </row>
    <row r="17" spans="1:4" x14ac:dyDescent="0.3">
      <c r="A17" s="153" t="s">
        <v>609</v>
      </c>
      <c r="B17" s="153" t="s">
        <v>610</v>
      </c>
      <c r="C17" s="153" t="s">
        <v>611</v>
      </c>
      <c r="D17" s="153" t="s">
        <v>11737</v>
      </c>
    </row>
    <row r="18" spans="1:4" x14ac:dyDescent="0.3">
      <c r="A18" s="153" t="s">
        <v>613</v>
      </c>
      <c r="B18" s="153" t="s">
        <v>614</v>
      </c>
      <c r="C18" s="153" t="s">
        <v>615</v>
      </c>
      <c r="D18" s="153" t="s">
        <v>11737</v>
      </c>
    </row>
    <row r="19" spans="1:4" x14ac:dyDescent="0.3">
      <c r="A19" s="153" t="s">
        <v>617</v>
      </c>
      <c r="B19" s="153" t="s">
        <v>618</v>
      </c>
      <c r="C19" s="153" t="s">
        <v>619</v>
      </c>
      <c r="D19" s="153" t="s">
        <v>11737</v>
      </c>
    </row>
    <row r="20" spans="1:4" x14ac:dyDescent="0.3">
      <c r="A20" s="153" t="s">
        <v>617</v>
      </c>
      <c r="B20" s="153" t="s">
        <v>618</v>
      </c>
      <c r="C20" s="153" t="s">
        <v>619</v>
      </c>
      <c r="D20" s="153" t="s">
        <v>11736</v>
      </c>
    </row>
    <row r="21" spans="1:4" x14ac:dyDescent="0.3">
      <c r="A21" s="153" t="s">
        <v>621</v>
      </c>
      <c r="B21" s="153" t="s">
        <v>622</v>
      </c>
      <c r="C21" s="153" t="s">
        <v>623</v>
      </c>
      <c r="D21" s="153" t="s">
        <v>11737</v>
      </c>
    </row>
    <row r="22" spans="1:4" x14ac:dyDescent="0.3">
      <c r="A22" s="153" t="s">
        <v>621</v>
      </c>
      <c r="B22" s="153" t="s">
        <v>622</v>
      </c>
      <c r="C22" s="153" t="s">
        <v>623</v>
      </c>
      <c r="D22" s="153" t="s">
        <v>11736</v>
      </c>
    </row>
    <row r="23" spans="1:4" x14ac:dyDescent="0.3">
      <c r="A23" s="153" t="s">
        <v>625</v>
      </c>
      <c r="B23" s="153" t="s">
        <v>626</v>
      </c>
      <c r="C23" s="153" t="s">
        <v>627</v>
      </c>
      <c r="D23" s="153" t="s">
        <v>11737</v>
      </c>
    </row>
    <row r="24" spans="1:4" x14ac:dyDescent="0.3">
      <c r="A24" s="153" t="s">
        <v>625</v>
      </c>
      <c r="B24" s="153" t="s">
        <v>626</v>
      </c>
      <c r="C24" s="153" t="s">
        <v>627</v>
      </c>
      <c r="D24" s="153" t="s">
        <v>11736</v>
      </c>
    </row>
    <row r="25" spans="1:4" x14ac:dyDescent="0.3">
      <c r="A25" s="153" t="s">
        <v>629</v>
      </c>
      <c r="B25" s="153" t="s">
        <v>630</v>
      </c>
      <c r="C25" s="153" t="s">
        <v>631</v>
      </c>
      <c r="D25" s="153" t="s">
        <v>11737</v>
      </c>
    </row>
    <row r="26" spans="1:4" x14ac:dyDescent="0.3">
      <c r="A26" s="153" t="s">
        <v>633</v>
      </c>
      <c r="B26" s="153" t="s">
        <v>634</v>
      </c>
      <c r="C26" s="153" t="s">
        <v>635</v>
      </c>
      <c r="D26" s="153" t="s">
        <v>11736</v>
      </c>
    </row>
    <row r="27" spans="1:4" x14ac:dyDescent="0.3">
      <c r="A27" s="153" t="s">
        <v>637</v>
      </c>
      <c r="B27" s="153" t="s">
        <v>638</v>
      </c>
      <c r="C27" s="153" t="s">
        <v>639</v>
      </c>
      <c r="D27" s="153" t="s">
        <v>11736</v>
      </c>
    </row>
    <row r="28" spans="1:4" x14ac:dyDescent="0.3">
      <c r="A28" s="153" t="s">
        <v>641</v>
      </c>
      <c r="B28" s="153" t="s">
        <v>642</v>
      </c>
      <c r="C28" s="153" t="s">
        <v>643</v>
      </c>
      <c r="D28" s="153" t="s">
        <v>11737</v>
      </c>
    </row>
    <row r="29" spans="1:4" x14ac:dyDescent="0.3">
      <c r="A29" s="153" t="s">
        <v>645</v>
      </c>
      <c r="B29" s="153" t="s">
        <v>646</v>
      </c>
      <c r="C29" s="153" t="s">
        <v>647</v>
      </c>
      <c r="D29" s="153" t="s">
        <v>11737</v>
      </c>
    </row>
    <row r="30" spans="1:4" x14ac:dyDescent="0.3">
      <c r="A30" s="153" t="s">
        <v>649</v>
      </c>
      <c r="B30" s="153" t="s">
        <v>650</v>
      </c>
      <c r="C30" s="153" t="s">
        <v>651</v>
      </c>
      <c r="D30" s="153" t="s">
        <v>11737</v>
      </c>
    </row>
    <row r="31" spans="1:4" x14ac:dyDescent="0.3">
      <c r="A31" s="153" t="s">
        <v>653</v>
      </c>
      <c r="B31" s="153" t="s">
        <v>654</v>
      </c>
      <c r="C31" s="153" t="s">
        <v>655</v>
      </c>
      <c r="D31" s="153" t="s">
        <v>11737</v>
      </c>
    </row>
    <row r="32" spans="1:4" x14ac:dyDescent="0.3">
      <c r="A32" s="153" t="s">
        <v>653</v>
      </c>
      <c r="B32" s="153" t="s">
        <v>654</v>
      </c>
      <c r="C32" s="153" t="s">
        <v>655</v>
      </c>
      <c r="D32" s="153" t="s">
        <v>11736</v>
      </c>
    </row>
    <row r="33" spans="1:4" x14ac:dyDescent="0.3">
      <c r="A33" s="153" t="s">
        <v>657</v>
      </c>
      <c r="B33" s="153" t="s">
        <v>658</v>
      </c>
      <c r="C33" s="153" t="s">
        <v>659</v>
      </c>
      <c r="D33" s="153" t="s">
        <v>11737</v>
      </c>
    </row>
    <row r="34" spans="1:4" x14ac:dyDescent="0.3">
      <c r="A34" s="153" t="s">
        <v>661</v>
      </c>
      <c r="B34" s="153" t="s">
        <v>662</v>
      </c>
      <c r="C34" s="153" t="s">
        <v>663</v>
      </c>
      <c r="D34" s="153" t="s">
        <v>11736</v>
      </c>
    </row>
    <row r="35" spans="1:4" x14ac:dyDescent="0.3">
      <c r="A35" s="153" t="s">
        <v>665</v>
      </c>
      <c r="B35" s="153" t="s">
        <v>666</v>
      </c>
      <c r="C35" s="153" t="s">
        <v>667</v>
      </c>
      <c r="D35" s="153" t="s">
        <v>11736</v>
      </c>
    </row>
    <row r="36" spans="1:4" x14ac:dyDescent="0.3">
      <c r="A36" s="153" t="s">
        <v>669</v>
      </c>
      <c r="B36" s="153" t="s">
        <v>670</v>
      </c>
      <c r="C36" s="153" t="s">
        <v>671</v>
      </c>
      <c r="D36" s="153" t="s">
        <v>11736</v>
      </c>
    </row>
    <row r="37" spans="1:4" x14ac:dyDescent="0.3">
      <c r="A37" s="153" t="s">
        <v>673</v>
      </c>
      <c r="B37" s="153" t="s">
        <v>674</v>
      </c>
      <c r="C37" s="153" t="s">
        <v>675</v>
      </c>
      <c r="D37" s="153" t="s">
        <v>11736</v>
      </c>
    </row>
    <row r="38" spans="1:4" x14ac:dyDescent="0.3">
      <c r="A38" s="153" t="s">
        <v>677</v>
      </c>
      <c r="B38" s="153" t="s">
        <v>678</v>
      </c>
      <c r="C38" s="153" t="s">
        <v>679</v>
      </c>
      <c r="D38" s="153" t="s">
        <v>11736</v>
      </c>
    </row>
    <row r="39" spans="1:4" x14ac:dyDescent="0.3">
      <c r="A39" s="153" t="s">
        <v>681</v>
      </c>
      <c r="B39" s="153" t="s">
        <v>682</v>
      </c>
      <c r="C39" s="153" t="s">
        <v>683</v>
      </c>
      <c r="D39" s="153" t="s">
        <v>11736</v>
      </c>
    </row>
    <row r="40" spans="1:4" x14ac:dyDescent="0.3">
      <c r="A40" s="153" t="s">
        <v>685</v>
      </c>
      <c r="B40" s="153" t="s">
        <v>686</v>
      </c>
      <c r="C40" s="153" t="s">
        <v>687</v>
      </c>
      <c r="D40" s="153" t="s">
        <v>11736</v>
      </c>
    </row>
    <row r="41" spans="1:4" x14ac:dyDescent="0.3">
      <c r="A41" s="153" t="s">
        <v>689</v>
      </c>
      <c r="B41" s="153" t="s">
        <v>690</v>
      </c>
      <c r="C41" s="153" t="s">
        <v>691</v>
      </c>
      <c r="D41" s="153" t="s">
        <v>11737</v>
      </c>
    </row>
    <row r="42" spans="1:4" x14ac:dyDescent="0.3">
      <c r="A42" s="153" t="s">
        <v>689</v>
      </c>
      <c r="B42" s="153" t="s">
        <v>690</v>
      </c>
      <c r="C42" s="153" t="s">
        <v>691</v>
      </c>
      <c r="D42" s="153" t="s">
        <v>11736</v>
      </c>
    </row>
    <row r="43" spans="1:4" x14ac:dyDescent="0.3">
      <c r="A43" s="153" t="s">
        <v>693</v>
      </c>
      <c r="B43" s="153" t="s">
        <v>694</v>
      </c>
      <c r="C43" s="153" t="s">
        <v>695</v>
      </c>
      <c r="D43" s="153" t="s">
        <v>11736</v>
      </c>
    </row>
    <row r="44" spans="1:4" x14ac:dyDescent="0.3">
      <c r="A44" s="153" t="s">
        <v>697</v>
      </c>
      <c r="B44" s="153" t="s">
        <v>698</v>
      </c>
      <c r="C44" s="153" t="s">
        <v>699</v>
      </c>
      <c r="D44" s="153" t="s">
        <v>11737</v>
      </c>
    </row>
    <row r="45" spans="1:4" x14ac:dyDescent="0.3">
      <c r="A45" s="153" t="s">
        <v>697</v>
      </c>
      <c r="B45" s="153" t="s">
        <v>698</v>
      </c>
      <c r="C45" s="153" t="s">
        <v>699</v>
      </c>
      <c r="D45" s="153" t="s">
        <v>11736</v>
      </c>
    </row>
    <row r="46" spans="1:4" x14ac:dyDescent="0.3">
      <c r="A46" s="153" t="s">
        <v>701</v>
      </c>
      <c r="B46" s="153" t="s">
        <v>702</v>
      </c>
      <c r="C46" s="153" t="s">
        <v>703</v>
      </c>
      <c r="D46" s="153" t="s">
        <v>11736</v>
      </c>
    </row>
    <row r="47" spans="1:4" x14ac:dyDescent="0.3">
      <c r="A47" s="153" t="s">
        <v>705</v>
      </c>
      <c r="B47" s="153" t="s">
        <v>706</v>
      </c>
      <c r="C47" s="153" t="s">
        <v>707</v>
      </c>
      <c r="D47" s="153" t="s">
        <v>11736</v>
      </c>
    </row>
    <row r="48" spans="1:4" x14ac:dyDescent="0.3">
      <c r="A48" s="153" t="s">
        <v>709</v>
      </c>
      <c r="B48" s="153" t="s">
        <v>710</v>
      </c>
      <c r="C48" s="153" t="s">
        <v>711</v>
      </c>
      <c r="D48" s="153" t="s">
        <v>11736</v>
      </c>
    </row>
    <row r="49" spans="1:4" x14ac:dyDescent="0.3">
      <c r="A49" s="153" t="s">
        <v>712</v>
      </c>
      <c r="B49" s="153" t="s">
        <v>713</v>
      </c>
      <c r="C49" s="153" t="s">
        <v>714</v>
      </c>
      <c r="D49" s="153" t="s">
        <v>11736</v>
      </c>
    </row>
    <row r="50" spans="1:4" x14ac:dyDescent="0.3">
      <c r="A50" s="153" t="s">
        <v>715</v>
      </c>
      <c r="B50" s="153" t="s">
        <v>716</v>
      </c>
      <c r="C50" s="153" t="s">
        <v>717</v>
      </c>
      <c r="D50" s="153" t="s">
        <v>11736</v>
      </c>
    </row>
    <row r="51" spans="1:4" x14ac:dyDescent="0.3">
      <c r="A51" s="153" t="s">
        <v>718</v>
      </c>
      <c r="B51" s="153" t="s">
        <v>719</v>
      </c>
      <c r="C51" s="153" t="s">
        <v>720</v>
      </c>
      <c r="D51" s="153" t="s">
        <v>11737</v>
      </c>
    </row>
    <row r="52" spans="1:4" x14ac:dyDescent="0.3">
      <c r="A52" s="153" t="s">
        <v>718</v>
      </c>
      <c r="B52" s="153" t="s">
        <v>719</v>
      </c>
      <c r="C52" s="153" t="s">
        <v>720</v>
      </c>
      <c r="D52" s="153" t="s">
        <v>11736</v>
      </c>
    </row>
    <row r="53" spans="1:4" x14ac:dyDescent="0.3">
      <c r="A53" s="153" t="s">
        <v>721</v>
      </c>
      <c r="B53" s="153" t="s">
        <v>722</v>
      </c>
      <c r="C53" s="153" t="s">
        <v>723</v>
      </c>
      <c r="D53" s="153" t="s">
        <v>11736</v>
      </c>
    </row>
    <row r="54" spans="1:4" x14ac:dyDescent="0.3">
      <c r="A54" s="153" t="s">
        <v>724</v>
      </c>
      <c r="B54" s="153" t="s">
        <v>725</v>
      </c>
      <c r="C54" s="153" t="s">
        <v>726</v>
      </c>
      <c r="D54" s="153" t="s">
        <v>11737</v>
      </c>
    </row>
    <row r="55" spans="1:4" x14ac:dyDescent="0.3">
      <c r="A55" s="153" t="s">
        <v>724</v>
      </c>
      <c r="B55" s="153" t="s">
        <v>725</v>
      </c>
      <c r="C55" s="153" t="s">
        <v>726</v>
      </c>
      <c r="D55" s="153" t="s">
        <v>11736</v>
      </c>
    </row>
    <row r="56" spans="1:4" x14ac:dyDescent="0.3">
      <c r="A56" s="153" t="s">
        <v>727</v>
      </c>
      <c r="B56" s="153" t="s">
        <v>728</v>
      </c>
      <c r="C56" s="153" t="s">
        <v>729</v>
      </c>
      <c r="D56" s="153" t="s">
        <v>11737</v>
      </c>
    </row>
    <row r="57" spans="1:4" x14ac:dyDescent="0.3">
      <c r="A57" s="153" t="s">
        <v>727</v>
      </c>
      <c r="B57" s="153" t="s">
        <v>728</v>
      </c>
      <c r="C57" s="153" t="s">
        <v>729</v>
      </c>
      <c r="D57" s="153" t="s">
        <v>11736</v>
      </c>
    </row>
    <row r="58" spans="1:4" x14ac:dyDescent="0.3">
      <c r="A58" s="153" t="s">
        <v>730</v>
      </c>
      <c r="B58" s="153" t="s">
        <v>731</v>
      </c>
      <c r="C58" s="153" t="s">
        <v>732</v>
      </c>
      <c r="D58" s="153" t="s">
        <v>11737</v>
      </c>
    </row>
    <row r="59" spans="1:4" x14ac:dyDescent="0.3">
      <c r="A59" s="153" t="s">
        <v>730</v>
      </c>
      <c r="B59" s="153" t="s">
        <v>731</v>
      </c>
      <c r="C59" s="153" t="s">
        <v>732</v>
      </c>
      <c r="D59" s="153" t="s">
        <v>11736</v>
      </c>
    </row>
    <row r="60" spans="1:4" x14ac:dyDescent="0.3">
      <c r="A60" s="153" t="s">
        <v>733</v>
      </c>
      <c r="B60" s="153" t="s">
        <v>734</v>
      </c>
      <c r="C60" s="153" t="s">
        <v>735</v>
      </c>
      <c r="D60" s="153" t="s">
        <v>11736</v>
      </c>
    </row>
    <row r="61" spans="1:4" x14ac:dyDescent="0.3">
      <c r="A61" s="153" t="s">
        <v>736</v>
      </c>
      <c r="B61" s="153" t="s">
        <v>737</v>
      </c>
      <c r="C61" s="153" t="s">
        <v>738</v>
      </c>
      <c r="D61" s="153" t="s">
        <v>11736</v>
      </c>
    </row>
    <row r="62" spans="1:4" x14ac:dyDescent="0.3">
      <c r="A62" s="153" t="s">
        <v>739</v>
      </c>
      <c r="B62" s="153" t="s">
        <v>740</v>
      </c>
      <c r="C62" s="153" t="s">
        <v>741</v>
      </c>
      <c r="D62" s="153" t="s">
        <v>11737</v>
      </c>
    </row>
    <row r="63" spans="1:4" x14ac:dyDescent="0.3">
      <c r="A63" s="153" t="s">
        <v>739</v>
      </c>
      <c r="B63" s="153" t="s">
        <v>740</v>
      </c>
      <c r="C63" s="153" t="s">
        <v>741</v>
      </c>
      <c r="D63" s="153" t="s">
        <v>11736</v>
      </c>
    </row>
    <row r="64" spans="1:4" x14ac:dyDescent="0.3">
      <c r="A64" s="153" t="s">
        <v>742</v>
      </c>
      <c r="B64" s="153" t="s">
        <v>743</v>
      </c>
      <c r="C64" s="153" t="s">
        <v>744</v>
      </c>
      <c r="D64" s="153" t="s">
        <v>11737</v>
      </c>
    </row>
    <row r="65" spans="1:4" x14ac:dyDescent="0.3">
      <c r="A65" s="153" t="s">
        <v>742</v>
      </c>
      <c r="B65" s="153" t="s">
        <v>743</v>
      </c>
      <c r="C65" s="153" t="s">
        <v>744</v>
      </c>
      <c r="D65" s="153" t="s">
        <v>11736</v>
      </c>
    </row>
    <row r="66" spans="1:4" x14ac:dyDescent="0.3">
      <c r="A66" s="153" t="s">
        <v>745</v>
      </c>
      <c r="B66" s="153" t="s">
        <v>746</v>
      </c>
      <c r="C66" s="153" t="s">
        <v>747</v>
      </c>
      <c r="D66" s="153" t="s">
        <v>11737</v>
      </c>
    </row>
    <row r="67" spans="1:4" x14ac:dyDescent="0.3">
      <c r="A67" s="153" t="s">
        <v>748</v>
      </c>
      <c r="B67" s="153" t="s">
        <v>749</v>
      </c>
      <c r="C67" s="153" t="s">
        <v>750</v>
      </c>
      <c r="D67" s="153" t="s">
        <v>11736</v>
      </c>
    </row>
    <row r="68" spans="1:4" x14ac:dyDescent="0.3">
      <c r="A68" s="153" t="s">
        <v>751</v>
      </c>
      <c r="B68" s="153" t="s">
        <v>752</v>
      </c>
      <c r="C68" s="153" t="s">
        <v>753</v>
      </c>
      <c r="D68" s="153" t="s">
        <v>11736</v>
      </c>
    </row>
    <row r="69" spans="1:4" x14ac:dyDescent="0.3">
      <c r="A69" s="153" t="s">
        <v>754</v>
      </c>
      <c r="B69" s="153" t="s">
        <v>755</v>
      </c>
      <c r="C69" s="153" t="s">
        <v>756</v>
      </c>
      <c r="D69" s="153" t="s">
        <v>11736</v>
      </c>
    </row>
    <row r="70" spans="1:4" x14ac:dyDescent="0.3">
      <c r="A70" s="153" t="s">
        <v>757</v>
      </c>
      <c r="B70" s="153" t="s">
        <v>758</v>
      </c>
      <c r="C70" s="153" t="s">
        <v>759</v>
      </c>
      <c r="D70" s="153" t="s">
        <v>11736</v>
      </c>
    </row>
    <row r="71" spans="1:4" x14ac:dyDescent="0.3">
      <c r="A71" s="153" t="s">
        <v>760</v>
      </c>
      <c r="B71" s="153" t="s">
        <v>761</v>
      </c>
      <c r="C71" s="153" t="s">
        <v>762</v>
      </c>
      <c r="D71" s="153" t="s">
        <v>11737</v>
      </c>
    </row>
    <row r="72" spans="1:4" x14ac:dyDescent="0.3">
      <c r="A72" s="153" t="s">
        <v>763</v>
      </c>
      <c r="B72" s="153" t="s">
        <v>764</v>
      </c>
      <c r="C72" s="153" t="s">
        <v>765</v>
      </c>
      <c r="D72" s="153" t="s">
        <v>11737</v>
      </c>
    </row>
    <row r="73" spans="1:4" x14ac:dyDescent="0.3">
      <c r="A73" s="153" t="s">
        <v>766</v>
      </c>
      <c r="B73" s="153" t="s">
        <v>767</v>
      </c>
      <c r="C73" s="153" t="s">
        <v>768</v>
      </c>
      <c r="D73" s="153" t="s">
        <v>11737</v>
      </c>
    </row>
    <row r="74" spans="1:4" x14ac:dyDescent="0.3">
      <c r="A74" s="153" t="s">
        <v>769</v>
      </c>
      <c r="B74" s="153" t="s">
        <v>770</v>
      </c>
      <c r="C74" s="153" t="s">
        <v>771</v>
      </c>
      <c r="D74" s="153" t="s">
        <v>11737</v>
      </c>
    </row>
    <row r="75" spans="1:4" x14ac:dyDescent="0.3">
      <c r="A75" s="153" t="s">
        <v>772</v>
      </c>
      <c r="B75" s="153" t="s">
        <v>773</v>
      </c>
      <c r="C75" s="153" t="s">
        <v>774</v>
      </c>
      <c r="D75" s="153" t="s">
        <v>11737</v>
      </c>
    </row>
    <row r="76" spans="1:4" x14ac:dyDescent="0.3">
      <c r="A76" s="153" t="s">
        <v>775</v>
      </c>
      <c r="B76" s="153" t="s">
        <v>776</v>
      </c>
      <c r="C76" s="153" t="s">
        <v>777</v>
      </c>
      <c r="D76" s="153" t="s">
        <v>11737</v>
      </c>
    </row>
    <row r="77" spans="1:4" x14ac:dyDescent="0.3">
      <c r="A77" s="153" t="s">
        <v>778</v>
      </c>
      <c r="B77" s="153" t="s">
        <v>779</v>
      </c>
      <c r="C77" s="153" t="s">
        <v>780</v>
      </c>
      <c r="D77" s="153" t="s">
        <v>11737</v>
      </c>
    </row>
    <row r="78" spans="1:4" x14ac:dyDescent="0.3">
      <c r="A78" s="153" t="s">
        <v>781</v>
      </c>
      <c r="B78" s="153" t="s">
        <v>782</v>
      </c>
      <c r="C78" s="153" t="s">
        <v>783</v>
      </c>
      <c r="D78" s="153" t="s">
        <v>11737</v>
      </c>
    </row>
    <row r="79" spans="1:4" x14ac:dyDescent="0.3">
      <c r="A79" s="153" t="s">
        <v>781</v>
      </c>
      <c r="B79" s="153" t="s">
        <v>782</v>
      </c>
      <c r="C79" s="153" t="s">
        <v>783</v>
      </c>
      <c r="D79" s="153" t="s">
        <v>11736</v>
      </c>
    </row>
    <row r="80" spans="1:4" x14ac:dyDescent="0.3">
      <c r="A80" s="153" t="s">
        <v>784</v>
      </c>
      <c r="B80" s="153" t="s">
        <v>785</v>
      </c>
      <c r="C80" s="153" t="s">
        <v>786</v>
      </c>
      <c r="D80" s="153" t="s">
        <v>11737</v>
      </c>
    </row>
    <row r="81" spans="1:4" x14ac:dyDescent="0.3">
      <c r="A81" s="153" t="s">
        <v>787</v>
      </c>
      <c r="B81" s="153" t="s">
        <v>788</v>
      </c>
      <c r="C81" s="153" t="s">
        <v>789</v>
      </c>
      <c r="D81" s="153" t="s">
        <v>11737</v>
      </c>
    </row>
    <row r="82" spans="1:4" x14ac:dyDescent="0.3">
      <c r="A82" s="153" t="s">
        <v>790</v>
      </c>
      <c r="B82" s="153" t="s">
        <v>791</v>
      </c>
      <c r="C82" s="153" t="s">
        <v>792</v>
      </c>
      <c r="D82" s="153" t="s">
        <v>11737</v>
      </c>
    </row>
    <row r="83" spans="1:4" x14ac:dyDescent="0.3">
      <c r="A83" s="153" t="s">
        <v>790</v>
      </c>
      <c r="B83" s="153" t="s">
        <v>791</v>
      </c>
      <c r="C83" s="153" t="s">
        <v>792</v>
      </c>
      <c r="D83" s="153" t="s">
        <v>11736</v>
      </c>
    </row>
    <row r="84" spans="1:4" x14ac:dyDescent="0.3">
      <c r="A84" s="153" t="s">
        <v>793</v>
      </c>
      <c r="B84" s="153" t="s">
        <v>794</v>
      </c>
      <c r="C84" s="153" t="s">
        <v>795</v>
      </c>
      <c r="D84" s="153" t="s">
        <v>11737</v>
      </c>
    </row>
    <row r="85" spans="1:4" x14ac:dyDescent="0.3">
      <c r="A85" s="153" t="s">
        <v>793</v>
      </c>
      <c r="B85" s="153" t="s">
        <v>794</v>
      </c>
      <c r="C85" s="153" t="s">
        <v>795</v>
      </c>
      <c r="D85" s="153" t="s">
        <v>11736</v>
      </c>
    </row>
    <row r="86" spans="1:4" x14ac:dyDescent="0.3">
      <c r="A86" s="153" t="s">
        <v>796</v>
      </c>
      <c r="B86" s="153" t="s">
        <v>797</v>
      </c>
      <c r="C86" s="153" t="s">
        <v>798</v>
      </c>
      <c r="D86" s="153" t="s">
        <v>11736</v>
      </c>
    </row>
    <row r="87" spans="1:4" x14ac:dyDescent="0.3">
      <c r="A87" s="153" t="s">
        <v>799</v>
      </c>
      <c r="B87" s="153" t="s">
        <v>800</v>
      </c>
      <c r="C87" s="153" t="s">
        <v>801</v>
      </c>
      <c r="D87" s="153" t="s">
        <v>11736</v>
      </c>
    </row>
    <row r="88" spans="1:4" x14ac:dyDescent="0.3">
      <c r="A88" s="153" t="s">
        <v>802</v>
      </c>
      <c r="B88" s="153" t="s">
        <v>803</v>
      </c>
      <c r="C88" s="153" t="s">
        <v>804</v>
      </c>
      <c r="D88" s="153" t="s">
        <v>11736</v>
      </c>
    </row>
    <row r="89" spans="1:4" x14ac:dyDescent="0.3">
      <c r="A89" s="153" t="s">
        <v>805</v>
      </c>
      <c r="B89" s="153" t="s">
        <v>806</v>
      </c>
      <c r="C89" s="153" t="s">
        <v>807</v>
      </c>
      <c r="D89" s="153" t="s">
        <v>11737</v>
      </c>
    </row>
    <row r="90" spans="1:4" x14ac:dyDescent="0.3">
      <c r="A90" s="153" t="s">
        <v>805</v>
      </c>
      <c r="B90" s="153" t="s">
        <v>806</v>
      </c>
      <c r="C90" s="153" t="s">
        <v>807</v>
      </c>
      <c r="D90" s="153" t="s">
        <v>11736</v>
      </c>
    </row>
    <row r="91" spans="1:4" x14ac:dyDescent="0.3">
      <c r="A91" s="153" t="s">
        <v>808</v>
      </c>
      <c r="B91" s="153" t="s">
        <v>809</v>
      </c>
      <c r="C91" s="153" t="s">
        <v>810</v>
      </c>
      <c r="D91" s="153" t="s">
        <v>11737</v>
      </c>
    </row>
    <row r="92" spans="1:4" x14ac:dyDescent="0.3">
      <c r="A92" s="153" t="s">
        <v>808</v>
      </c>
      <c r="B92" s="153" t="s">
        <v>809</v>
      </c>
      <c r="C92" s="153" t="s">
        <v>810</v>
      </c>
      <c r="D92" s="153" t="s">
        <v>11736</v>
      </c>
    </row>
    <row r="93" spans="1:4" x14ac:dyDescent="0.3">
      <c r="A93" s="153" t="s">
        <v>811</v>
      </c>
      <c r="B93" s="153" t="s">
        <v>812</v>
      </c>
      <c r="C93" s="153" t="s">
        <v>813</v>
      </c>
      <c r="D93" s="153" t="s">
        <v>11736</v>
      </c>
    </row>
    <row r="94" spans="1:4" x14ac:dyDescent="0.3">
      <c r="A94" s="153" t="s">
        <v>814</v>
      </c>
      <c r="B94" s="153" t="s">
        <v>815</v>
      </c>
      <c r="C94" s="153" t="s">
        <v>816</v>
      </c>
      <c r="D94" s="153" t="s">
        <v>11737</v>
      </c>
    </row>
    <row r="95" spans="1:4" x14ac:dyDescent="0.3">
      <c r="A95" s="153" t="s">
        <v>814</v>
      </c>
      <c r="B95" s="153" t="s">
        <v>815</v>
      </c>
      <c r="C95" s="153" t="s">
        <v>816</v>
      </c>
      <c r="D95" s="153" t="s">
        <v>11736</v>
      </c>
    </row>
    <row r="96" spans="1:4" x14ac:dyDescent="0.3">
      <c r="A96" s="153" t="s">
        <v>817</v>
      </c>
      <c r="B96" s="153" t="s">
        <v>818</v>
      </c>
      <c r="C96" s="153" t="s">
        <v>819</v>
      </c>
      <c r="D96" s="153" t="s">
        <v>11736</v>
      </c>
    </row>
    <row r="97" spans="1:4" x14ac:dyDescent="0.3">
      <c r="A97" s="153" t="s">
        <v>820</v>
      </c>
      <c r="B97" s="153" t="s">
        <v>821</v>
      </c>
      <c r="C97" s="153" t="s">
        <v>822</v>
      </c>
      <c r="D97" s="153" t="s">
        <v>11736</v>
      </c>
    </row>
    <row r="98" spans="1:4" x14ac:dyDescent="0.3">
      <c r="A98" s="153" t="s">
        <v>823</v>
      </c>
      <c r="B98" s="153" t="s">
        <v>824</v>
      </c>
      <c r="C98" s="153" t="s">
        <v>825</v>
      </c>
      <c r="D98" s="153" t="s">
        <v>11737</v>
      </c>
    </row>
    <row r="99" spans="1:4" x14ac:dyDescent="0.3">
      <c r="A99" s="153" t="s">
        <v>823</v>
      </c>
      <c r="B99" s="153" t="s">
        <v>824</v>
      </c>
      <c r="C99" s="153" t="s">
        <v>825</v>
      </c>
      <c r="D99" s="153" t="s">
        <v>11736</v>
      </c>
    </row>
    <row r="100" spans="1:4" x14ac:dyDescent="0.3">
      <c r="A100" s="153" t="s">
        <v>826</v>
      </c>
      <c r="B100" s="153" t="s">
        <v>827</v>
      </c>
      <c r="C100" s="153" t="s">
        <v>828</v>
      </c>
      <c r="D100" s="153" t="s">
        <v>11736</v>
      </c>
    </row>
    <row r="101" spans="1:4" x14ac:dyDescent="0.3">
      <c r="A101" s="153" t="s">
        <v>829</v>
      </c>
      <c r="B101" s="153" t="s">
        <v>830</v>
      </c>
      <c r="C101" s="153" t="s">
        <v>831</v>
      </c>
      <c r="D101" s="153" t="s">
        <v>11736</v>
      </c>
    </row>
    <row r="102" spans="1:4" x14ac:dyDescent="0.3">
      <c r="A102" s="153" t="s">
        <v>832</v>
      </c>
      <c r="B102" s="153" t="s">
        <v>833</v>
      </c>
      <c r="C102" s="153" t="s">
        <v>834</v>
      </c>
      <c r="D102" s="153" t="s">
        <v>11737</v>
      </c>
    </row>
    <row r="103" spans="1:4" x14ac:dyDescent="0.3">
      <c r="A103" s="153" t="s">
        <v>832</v>
      </c>
      <c r="B103" s="153" t="s">
        <v>833</v>
      </c>
      <c r="C103" s="153" t="s">
        <v>834</v>
      </c>
      <c r="D103" s="153" t="s">
        <v>11736</v>
      </c>
    </row>
    <row r="104" spans="1:4" x14ac:dyDescent="0.3">
      <c r="A104" s="153" t="s">
        <v>835</v>
      </c>
      <c r="B104" s="153" t="s">
        <v>836</v>
      </c>
      <c r="C104" s="153" t="s">
        <v>837</v>
      </c>
      <c r="D104" s="153" t="s">
        <v>11737</v>
      </c>
    </row>
    <row r="105" spans="1:4" x14ac:dyDescent="0.3">
      <c r="A105" s="153" t="s">
        <v>838</v>
      </c>
      <c r="B105" s="153" t="s">
        <v>839</v>
      </c>
      <c r="C105" s="153" t="s">
        <v>840</v>
      </c>
      <c r="D105" s="153" t="s">
        <v>11737</v>
      </c>
    </row>
    <row r="106" spans="1:4" x14ac:dyDescent="0.3">
      <c r="A106" s="153" t="s">
        <v>841</v>
      </c>
      <c r="B106" s="153" t="s">
        <v>842</v>
      </c>
      <c r="C106" s="153" t="s">
        <v>843</v>
      </c>
      <c r="D106" s="153" t="s">
        <v>11736</v>
      </c>
    </row>
    <row r="107" spans="1:4" x14ac:dyDescent="0.3">
      <c r="A107" s="153" t="s">
        <v>844</v>
      </c>
      <c r="B107" s="153" t="s">
        <v>845</v>
      </c>
      <c r="C107" s="153" t="s">
        <v>846</v>
      </c>
      <c r="D107" s="153" t="s">
        <v>11736</v>
      </c>
    </row>
    <row r="108" spans="1:4" x14ac:dyDescent="0.3">
      <c r="A108" s="153" t="s">
        <v>847</v>
      </c>
      <c r="B108" s="153" t="s">
        <v>848</v>
      </c>
      <c r="C108" s="153" t="s">
        <v>619</v>
      </c>
      <c r="D108" s="153" t="s">
        <v>11737</v>
      </c>
    </row>
    <row r="109" spans="1:4" x14ac:dyDescent="0.3">
      <c r="A109" s="153" t="s">
        <v>849</v>
      </c>
      <c r="B109" s="153" t="s">
        <v>850</v>
      </c>
      <c r="C109" s="153" t="s">
        <v>851</v>
      </c>
      <c r="D109" s="153" t="s">
        <v>11737</v>
      </c>
    </row>
    <row r="110" spans="1:4" x14ac:dyDescent="0.3">
      <c r="A110" s="153" t="s">
        <v>852</v>
      </c>
      <c r="B110" s="153" t="s">
        <v>853</v>
      </c>
      <c r="C110" s="153" t="s">
        <v>854</v>
      </c>
      <c r="D110" s="153" t="s">
        <v>11737</v>
      </c>
    </row>
    <row r="111" spans="1:4" x14ac:dyDescent="0.3">
      <c r="A111" s="153" t="s">
        <v>855</v>
      </c>
      <c r="B111" s="153" t="s">
        <v>856</v>
      </c>
      <c r="C111" s="153" t="s">
        <v>857</v>
      </c>
      <c r="D111" s="153" t="s">
        <v>11736</v>
      </c>
    </row>
    <row r="112" spans="1:4" x14ac:dyDescent="0.3">
      <c r="A112" s="153" t="s">
        <v>858</v>
      </c>
      <c r="B112" s="153" t="s">
        <v>859</v>
      </c>
      <c r="C112" s="153" t="s">
        <v>860</v>
      </c>
      <c r="D112" s="153" t="s">
        <v>11736</v>
      </c>
    </row>
    <row r="113" spans="1:4" x14ac:dyDescent="0.3">
      <c r="A113" s="153" t="s">
        <v>861</v>
      </c>
      <c r="B113" s="153" t="s">
        <v>862</v>
      </c>
      <c r="C113" s="153" t="s">
        <v>863</v>
      </c>
      <c r="D113" s="153" t="s">
        <v>11737</v>
      </c>
    </row>
    <row r="114" spans="1:4" x14ac:dyDescent="0.3">
      <c r="A114" s="153" t="s">
        <v>864</v>
      </c>
      <c r="B114" s="153" t="s">
        <v>865</v>
      </c>
      <c r="C114" s="153" t="s">
        <v>866</v>
      </c>
      <c r="D114" s="153" t="s">
        <v>11737</v>
      </c>
    </row>
    <row r="115" spans="1:4" x14ac:dyDescent="0.3">
      <c r="A115" s="153" t="s">
        <v>867</v>
      </c>
      <c r="B115" s="153" t="s">
        <v>868</v>
      </c>
      <c r="C115" s="153" t="s">
        <v>869</v>
      </c>
      <c r="D115" s="153" t="s">
        <v>11737</v>
      </c>
    </row>
    <row r="116" spans="1:4" x14ac:dyDescent="0.3">
      <c r="A116" s="153" t="s">
        <v>870</v>
      </c>
      <c r="B116" s="153" t="s">
        <v>871</v>
      </c>
      <c r="C116" s="153" t="s">
        <v>857</v>
      </c>
      <c r="D116" s="153" t="s">
        <v>11737</v>
      </c>
    </row>
    <row r="117" spans="1:4" x14ac:dyDescent="0.3">
      <c r="A117" s="153" t="s">
        <v>870</v>
      </c>
      <c r="B117" s="153" t="s">
        <v>871</v>
      </c>
      <c r="C117" s="153" t="s">
        <v>857</v>
      </c>
      <c r="D117" s="153" t="s">
        <v>11736</v>
      </c>
    </row>
    <row r="118" spans="1:4" x14ac:dyDescent="0.3">
      <c r="A118" s="153" t="s">
        <v>872</v>
      </c>
      <c r="B118" s="153" t="s">
        <v>873</v>
      </c>
      <c r="C118" s="153" t="s">
        <v>874</v>
      </c>
      <c r="D118" s="153" t="s">
        <v>11737</v>
      </c>
    </row>
    <row r="119" spans="1:4" x14ac:dyDescent="0.3">
      <c r="A119" s="153" t="s">
        <v>872</v>
      </c>
      <c r="B119" s="153" t="s">
        <v>873</v>
      </c>
      <c r="C119" s="153" t="s">
        <v>874</v>
      </c>
      <c r="D119" s="153" t="s">
        <v>11736</v>
      </c>
    </row>
    <row r="120" spans="1:4" x14ac:dyDescent="0.3">
      <c r="A120" s="153" t="s">
        <v>875</v>
      </c>
      <c r="B120" s="153" t="s">
        <v>876</v>
      </c>
      <c r="C120" s="153" t="s">
        <v>877</v>
      </c>
      <c r="D120" s="153" t="s">
        <v>11737</v>
      </c>
    </row>
    <row r="121" spans="1:4" x14ac:dyDescent="0.3">
      <c r="A121" s="153" t="s">
        <v>875</v>
      </c>
      <c r="B121" s="153" t="s">
        <v>876</v>
      </c>
      <c r="C121" s="153" t="s">
        <v>877</v>
      </c>
      <c r="D121" s="153" t="s">
        <v>11736</v>
      </c>
    </row>
    <row r="122" spans="1:4" x14ac:dyDescent="0.3">
      <c r="A122" s="153" t="s">
        <v>878</v>
      </c>
      <c r="B122" s="153" t="s">
        <v>879</v>
      </c>
      <c r="C122" s="153" t="s">
        <v>880</v>
      </c>
      <c r="D122" s="153" t="s">
        <v>11737</v>
      </c>
    </row>
    <row r="123" spans="1:4" x14ac:dyDescent="0.3">
      <c r="A123" s="153" t="s">
        <v>878</v>
      </c>
      <c r="B123" s="153" t="s">
        <v>879</v>
      </c>
      <c r="C123" s="153" t="s">
        <v>880</v>
      </c>
      <c r="D123" s="153" t="s">
        <v>11736</v>
      </c>
    </row>
    <row r="124" spans="1:4" x14ac:dyDescent="0.3">
      <c r="A124" s="153" t="s">
        <v>881</v>
      </c>
      <c r="B124" s="153" t="s">
        <v>882</v>
      </c>
      <c r="C124" s="153" t="s">
        <v>883</v>
      </c>
      <c r="D124" s="153" t="s">
        <v>11737</v>
      </c>
    </row>
    <row r="125" spans="1:4" x14ac:dyDescent="0.3">
      <c r="A125" s="153" t="s">
        <v>884</v>
      </c>
      <c r="B125" s="153" t="s">
        <v>885</v>
      </c>
      <c r="C125" s="153" t="s">
        <v>886</v>
      </c>
      <c r="D125" s="153" t="s">
        <v>11737</v>
      </c>
    </row>
    <row r="126" spans="1:4" x14ac:dyDescent="0.3">
      <c r="A126" s="153" t="s">
        <v>887</v>
      </c>
      <c r="B126" s="153" t="s">
        <v>888</v>
      </c>
      <c r="C126" s="153" t="s">
        <v>889</v>
      </c>
      <c r="D126" s="153" t="s">
        <v>11736</v>
      </c>
    </row>
    <row r="127" spans="1:4" x14ac:dyDescent="0.3">
      <c r="A127" s="153" t="s">
        <v>891</v>
      </c>
      <c r="B127" s="153" t="s">
        <v>892</v>
      </c>
      <c r="C127" s="153" t="s">
        <v>893</v>
      </c>
      <c r="D127" s="153" t="s">
        <v>11737</v>
      </c>
    </row>
    <row r="128" spans="1:4" x14ac:dyDescent="0.3">
      <c r="A128" s="153" t="s">
        <v>891</v>
      </c>
      <c r="B128" s="153" t="s">
        <v>892</v>
      </c>
      <c r="C128" s="153" t="s">
        <v>893</v>
      </c>
      <c r="D128" s="153" t="s">
        <v>11736</v>
      </c>
    </row>
    <row r="129" spans="1:4" x14ac:dyDescent="0.3">
      <c r="A129" s="153" t="s">
        <v>895</v>
      </c>
      <c r="B129" s="153" t="s">
        <v>896</v>
      </c>
      <c r="C129" s="153" t="s">
        <v>897</v>
      </c>
      <c r="D129" s="153" t="s">
        <v>11737</v>
      </c>
    </row>
    <row r="130" spans="1:4" x14ac:dyDescent="0.3">
      <c r="A130" s="153" t="s">
        <v>899</v>
      </c>
      <c r="B130" s="153" t="s">
        <v>900</v>
      </c>
      <c r="C130" s="153" t="s">
        <v>901</v>
      </c>
      <c r="D130" s="153" t="s">
        <v>11736</v>
      </c>
    </row>
    <row r="131" spans="1:4" x14ac:dyDescent="0.3">
      <c r="A131" s="153" t="s">
        <v>903</v>
      </c>
      <c r="B131" s="153" t="s">
        <v>904</v>
      </c>
      <c r="C131" s="153" t="s">
        <v>905</v>
      </c>
      <c r="D131" s="153" t="s">
        <v>11737</v>
      </c>
    </row>
    <row r="132" spans="1:4" x14ac:dyDescent="0.3">
      <c r="A132" s="153" t="s">
        <v>903</v>
      </c>
      <c r="B132" s="153" t="s">
        <v>904</v>
      </c>
      <c r="C132" s="153" t="s">
        <v>905</v>
      </c>
      <c r="D132" s="153" t="s">
        <v>11736</v>
      </c>
    </row>
    <row r="133" spans="1:4" x14ac:dyDescent="0.3">
      <c r="A133" s="153" t="s">
        <v>907</v>
      </c>
      <c r="B133" s="153" t="s">
        <v>908</v>
      </c>
      <c r="C133" s="153" t="s">
        <v>909</v>
      </c>
      <c r="D133" s="153" t="s">
        <v>11737</v>
      </c>
    </row>
    <row r="134" spans="1:4" x14ac:dyDescent="0.3">
      <c r="A134" s="153" t="s">
        <v>907</v>
      </c>
      <c r="B134" s="153" t="s">
        <v>908</v>
      </c>
      <c r="C134" s="153" t="s">
        <v>909</v>
      </c>
      <c r="D134" s="153" t="s">
        <v>11736</v>
      </c>
    </row>
    <row r="135" spans="1:4" x14ac:dyDescent="0.3">
      <c r="A135" s="153" t="s">
        <v>911</v>
      </c>
      <c r="B135" s="153" t="s">
        <v>912</v>
      </c>
      <c r="C135" s="153" t="s">
        <v>913</v>
      </c>
      <c r="D135" s="153" t="s">
        <v>11736</v>
      </c>
    </row>
    <row r="136" spans="1:4" x14ac:dyDescent="0.3">
      <c r="A136" s="153" t="s">
        <v>915</v>
      </c>
      <c r="B136" s="153" t="s">
        <v>916</v>
      </c>
      <c r="C136" s="153" t="s">
        <v>917</v>
      </c>
      <c r="D136" s="153" t="s">
        <v>11737</v>
      </c>
    </row>
    <row r="137" spans="1:4" x14ac:dyDescent="0.3">
      <c r="A137" s="153" t="s">
        <v>918</v>
      </c>
      <c r="B137" s="153" t="s">
        <v>919</v>
      </c>
      <c r="C137" s="153" t="s">
        <v>920</v>
      </c>
      <c r="D137" s="153" t="s">
        <v>11737</v>
      </c>
    </row>
    <row r="138" spans="1:4" x14ac:dyDescent="0.3">
      <c r="A138" s="153" t="s">
        <v>921</v>
      </c>
      <c r="B138" s="153" t="s">
        <v>922</v>
      </c>
      <c r="C138" s="153" t="s">
        <v>923</v>
      </c>
      <c r="D138" s="153" t="s">
        <v>11737</v>
      </c>
    </row>
    <row r="139" spans="1:4" x14ac:dyDescent="0.3">
      <c r="A139" s="153" t="s">
        <v>924</v>
      </c>
      <c r="B139" s="153" t="s">
        <v>925</v>
      </c>
      <c r="C139" s="153" t="s">
        <v>926</v>
      </c>
      <c r="D139" s="153" t="s">
        <v>11737</v>
      </c>
    </row>
    <row r="140" spans="1:4" x14ac:dyDescent="0.3">
      <c r="A140" s="153" t="s">
        <v>924</v>
      </c>
      <c r="B140" s="153" t="s">
        <v>925</v>
      </c>
      <c r="C140" s="153" t="s">
        <v>926</v>
      </c>
      <c r="D140" s="153" t="s">
        <v>11736</v>
      </c>
    </row>
    <row r="141" spans="1:4" x14ac:dyDescent="0.3">
      <c r="A141" s="153" t="s">
        <v>927</v>
      </c>
      <c r="B141" s="153" t="s">
        <v>928</v>
      </c>
      <c r="C141" s="153" t="s">
        <v>929</v>
      </c>
      <c r="D141" s="153" t="s">
        <v>11737</v>
      </c>
    </row>
    <row r="142" spans="1:4" x14ac:dyDescent="0.3">
      <c r="A142" s="153" t="s">
        <v>930</v>
      </c>
      <c r="B142" s="153" t="s">
        <v>931</v>
      </c>
      <c r="C142" s="153" t="s">
        <v>932</v>
      </c>
      <c r="D142" s="153" t="s">
        <v>11737</v>
      </c>
    </row>
    <row r="143" spans="1:4" x14ac:dyDescent="0.3">
      <c r="A143" s="153" t="s">
        <v>933</v>
      </c>
      <c r="B143" s="153" t="s">
        <v>934</v>
      </c>
      <c r="C143" s="153" t="s">
        <v>935</v>
      </c>
      <c r="D143" s="153" t="s">
        <v>11737</v>
      </c>
    </row>
    <row r="144" spans="1:4" x14ac:dyDescent="0.3">
      <c r="A144" s="153" t="s">
        <v>936</v>
      </c>
      <c r="B144" s="153" t="s">
        <v>937</v>
      </c>
      <c r="C144" s="153" t="s">
        <v>938</v>
      </c>
      <c r="D144" s="153" t="s">
        <v>11737</v>
      </c>
    </row>
    <row r="145" spans="1:4" x14ac:dyDescent="0.3">
      <c r="A145" s="153" t="s">
        <v>939</v>
      </c>
      <c r="B145" s="153" t="s">
        <v>940</v>
      </c>
      <c r="C145" s="153" t="s">
        <v>941</v>
      </c>
      <c r="D145" s="153" t="s">
        <v>11736</v>
      </c>
    </row>
    <row r="146" spans="1:4" x14ac:dyDescent="0.3">
      <c r="A146" s="153" t="s">
        <v>942</v>
      </c>
      <c r="B146" s="153" t="s">
        <v>943</v>
      </c>
      <c r="C146" s="153" t="s">
        <v>944</v>
      </c>
      <c r="D146" s="153" t="s">
        <v>11737</v>
      </c>
    </row>
    <row r="147" spans="1:4" x14ac:dyDescent="0.3">
      <c r="A147" s="153" t="s">
        <v>945</v>
      </c>
      <c r="B147" s="153" t="s">
        <v>946</v>
      </c>
      <c r="C147" s="153" t="s">
        <v>947</v>
      </c>
      <c r="D147" s="153" t="s">
        <v>11737</v>
      </c>
    </row>
    <row r="148" spans="1:4" x14ac:dyDescent="0.3">
      <c r="A148" s="153" t="s">
        <v>948</v>
      </c>
      <c r="B148" s="153" t="s">
        <v>949</v>
      </c>
      <c r="C148" s="153" t="s">
        <v>950</v>
      </c>
      <c r="D148" s="153" t="s">
        <v>11737</v>
      </c>
    </row>
    <row r="149" spans="1:4" x14ac:dyDescent="0.3">
      <c r="A149" s="153" t="s">
        <v>951</v>
      </c>
      <c r="B149" s="153" t="s">
        <v>952</v>
      </c>
      <c r="C149" s="153" t="s">
        <v>953</v>
      </c>
      <c r="D149" s="153" t="s">
        <v>11737</v>
      </c>
    </row>
    <row r="150" spans="1:4" x14ac:dyDescent="0.3">
      <c r="A150" s="153" t="s">
        <v>954</v>
      </c>
      <c r="B150" s="153" t="s">
        <v>955</v>
      </c>
      <c r="C150" s="153" t="s">
        <v>956</v>
      </c>
      <c r="D150" s="153" t="s">
        <v>11737</v>
      </c>
    </row>
    <row r="151" spans="1:4" x14ac:dyDescent="0.3">
      <c r="A151" s="153" t="s">
        <v>957</v>
      </c>
      <c r="B151" s="153" t="s">
        <v>958</v>
      </c>
      <c r="C151" s="153" t="s">
        <v>959</v>
      </c>
      <c r="D151" s="153" t="s">
        <v>11737</v>
      </c>
    </row>
    <row r="152" spans="1:4" x14ac:dyDescent="0.3">
      <c r="A152" s="153" t="s">
        <v>960</v>
      </c>
      <c r="B152" s="153" t="s">
        <v>961</v>
      </c>
      <c r="C152" s="153" t="s">
        <v>962</v>
      </c>
      <c r="D152" s="153" t="s">
        <v>11737</v>
      </c>
    </row>
    <row r="153" spans="1:4" x14ac:dyDescent="0.3">
      <c r="A153" s="153" t="s">
        <v>963</v>
      </c>
      <c r="B153" s="153" t="s">
        <v>964</v>
      </c>
      <c r="C153" s="153" t="s">
        <v>965</v>
      </c>
      <c r="D153" s="153" t="s">
        <v>11737</v>
      </c>
    </row>
    <row r="154" spans="1:4" x14ac:dyDescent="0.3">
      <c r="A154" s="153" t="s">
        <v>966</v>
      </c>
      <c r="B154" s="153" t="s">
        <v>967</v>
      </c>
      <c r="C154" s="153" t="s">
        <v>968</v>
      </c>
      <c r="D154" s="153" t="s">
        <v>11737</v>
      </c>
    </row>
    <row r="155" spans="1:4" x14ac:dyDescent="0.3">
      <c r="A155" s="153" t="s">
        <v>969</v>
      </c>
      <c r="B155" s="153" t="s">
        <v>970</v>
      </c>
      <c r="C155" s="153" t="s">
        <v>971</v>
      </c>
      <c r="D155" s="153" t="s">
        <v>11736</v>
      </c>
    </row>
    <row r="156" spans="1:4" x14ac:dyDescent="0.3">
      <c r="A156" s="153" t="s">
        <v>972</v>
      </c>
      <c r="B156" s="153" t="s">
        <v>973</v>
      </c>
      <c r="C156" s="153" t="s">
        <v>974</v>
      </c>
      <c r="D156" s="153" t="s">
        <v>11737</v>
      </c>
    </row>
    <row r="157" spans="1:4" x14ac:dyDescent="0.3">
      <c r="A157" s="153" t="s">
        <v>975</v>
      </c>
      <c r="B157" s="153" t="s">
        <v>976</v>
      </c>
      <c r="C157" s="153" t="s">
        <v>977</v>
      </c>
      <c r="D157" s="153" t="s">
        <v>11736</v>
      </c>
    </row>
    <row r="158" spans="1:4" x14ac:dyDescent="0.3">
      <c r="A158" s="153" t="s">
        <v>978</v>
      </c>
      <c r="B158" s="153" t="s">
        <v>979</v>
      </c>
      <c r="C158" s="153" t="s">
        <v>980</v>
      </c>
      <c r="D158" s="153" t="s">
        <v>11737</v>
      </c>
    </row>
    <row r="159" spans="1:4" x14ac:dyDescent="0.3">
      <c r="A159" s="153" t="s">
        <v>978</v>
      </c>
      <c r="B159" s="153" t="s">
        <v>979</v>
      </c>
      <c r="C159" s="153" t="s">
        <v>980</v>
      </c>
      <c r="D159" s="153" t="s">
        <v>11736</v>
      </c>
    </row>
    <row r="160" spans="1:4" x14ac:dyDescent="0.3">
      <c r="A160" s="153" t="s">
        <v>981</v>
      </c>
      <c r="B160" s="153" t="s">
        <v>982</v>
      </c>
      <c r="C160" s="153" t="s">
        <v>983</v>
      </c>
      <c r="D160" s="153" t="s">
        <v>11737</v>
      </c>
    </row>
    <row r="161" spans="1:4" x14ac:dyDescent="0.3">
      <c r="A161" s="153" t="s">
        <v>981</v>
      </c>
      <c r="B161" s="153" t="s">
        <v>982</v>
      </c>
      <c r="C161" s="153" t="s">
        <v>983</v>
      </c>
      <c r="D161" s="153" t="s">
        <v>11736</v>
      </c>
    </row>
    <row r="162" spans="1:4" x14ac:dyDescent="0.3">
      <c r="A162" s="153" t="s">
        <v>984</v>
      </c>
      <c r="B162" s="153" t="s">
        <v>985</v>
      </c>
      <c r="C162" s="153" t="s">
        <v>986</v>
      </c>
      <c r="D162" s="153" t="s">
        <v>11737</v>
      </c>
    </row>
    <row r="163" spans="1:4" x14ac:dyDescent="0.3">
      <c r="A163" s="153" t="s">
        <v>987</v>
      </c>
      <c r="B163" s="153" t="s">
        <v>988</v>
      </c>
      <c r="C163" s="153" t="s">
        <v>989</v>
      </c>
      <c r="D163" s="153" t="s">
        <v>11736</v>
      </c>
    </row>
    <row r="164" spans="1:4" x14ac:dyDescent="0.3">
      <c r="A164" s="153" t="s">
        <v>990</v>
      </c>
      <c r="B164" s="153" t="s">
        <v>991</v>
      </c>
      <c r="C164" s="153" t="s">
        <v>992</v>
      </c>
      <c r="D164" s="153" t="s">
        <v>11737</v>
      </c>
    </row>
    <row r="165" spans="1:4" x14ac:dyDescent="0.3">
      <c r="A165" s="153" t="s">
        <v>993</v>
      </c>
      <c r="B165" s="153" t="s">
        <v>994</v>
      </c>
      <c r="C165" s="153" t="s">
        <v>995</v>
      </c>
      <c r="D165" s="153" t="s">
        <v>11737</v>
      </c>
    </row>
    <row r="166" spans="1:4" x14ac:dyDescent="0.3">
      <c r="A166" s="153" t="s">
        <v>993</v>
      </c>
      <c r="B166" s="153" t="s">
        <v>994</v>
      </c>
      <c r="C166" s="153" t="s">
        <v>995</v>
      </c>
      <c r="D166" s="153" t="s">
        <v>11736</v>
      </c>
    </row>
    <row r="167" spans="1:4" x14ac:dyDescent="0.3">
      <c r="A167" s="153" t="s">
        <v>996</v>
      </c>
      <c r="B167" s="153" t="s">
        <v>997</v>
      </c>
      <c r="C167" s="153" t="s">
        <v>998</v>
      </c>
      <c r="D167" s="153" t="s">
        <v>11737</v>
      </c>
    </row>
    <row r="168" spans="1:4" x14ac:dyDescent="0.3">
      <c r="A168" s="153" t="s">
        <v>999</v>
      </c>
      <c r="B168" s="153" t="s">
        <v>1000</v>
      </c>
      <c r="C168" s="153" t="s">
        <v>1001</v>
      </c>
      <c r="D168" s="153" t="s">
        <v>11737</v>
      </c>
    </row>
    <row r="169" spans="1:4" x14ac:dyDescent="0.3">
      <c r="A169" s="153" t="s">
        <v>1002</v>
      </c>
      <c r="B169" s="153" t="s">
        <v>1003</v>
      </c>
      <c r="C169" s="153" t="s">
        <v>1004</v>
      </c>
      <c r="D169" s="153" t="s">
        <v>11737</v>
      </c>
    </row>
    <row r="170" spans="1:4" x14ac:dyDescent="0.3">
      <c r="A170" s="153" t="s">
        <v>1002</v>
      </c>
      <c r="B170" s="153" t="s">
        <v>1003</v>
      </c>
      <c r="C170" s="153" t="s">
        <v>1004</v>
      </c>
      <c r="D170" s="153" t="s">
        <v>11736</v>
      </c>
    </row>
    <row r="171" spans="1:4" x14ac:dyDescent="0.3">
      <c r="A171" s="153" t="s">
        <v>1005</v>
      </c>
      <c r="B171" s="153" t="s">
        <v>1006</v>
      </c>
      <c r="C171" s="153" t="s">
        <v>1007</v>
      </c>
      <c r="D171" s="153" t="s">
        <v>11737</v>
      </c>
    </row>
    <row r="172" spans="1:4" x14ac:dyDescent="0.3">
      <c r="A172" s="153" t="s">
        <v>1005</v>
      </c>
      <c r="B172" s="153" t="s">
        <v>1006</v>
      </c>
      <c r="C172" s="153" t="s">
        <v>1007</v>
      </c>
      <c r="D172" s="153" t="s">
        <v>11736</v>
      </c>
    </row>
    <row r="173" spans="1:4" x14ac:dyDescent="0.3">
      <c r="A173" s="153" t="s">
        <v>1008</v>
      </c>
      <c r="B173" s="153" t="s">
        <v>1009</v>
      </c>
      <c r="C173" s="153" t="s">
        <v>1010</v>
      </c>
      <c r="D173" s="153" t="s">
        <v>11736</v>
      </c>
    </row>
    <row r="174" spans="1:4" x14ac:dyDescent="0.3">
      <c r="A174" s="153" t="s">
        <v>1011</v>
      </c>
      <c r="B174" s="153" t="s">
        <v>1012</v>
      </c>
      <c r="C174" s="153" t="s">
        <v>1013</v>
      </c>
      <c r="D174" s="153" t="s">
        <v>11737</v>
      </c>
    </row>
    <row r="175" spans="1:4" x14ac:dyDescent="0.3">
      <c r="A175" s="153" t="s">
        <v>1014</v>
      </c>
      <c r="B175" s="153" t="s">
        <v>1015</v>
      </c>
      <c r="C175" s="153" t="s">
        <v>1016</v>
      </c>
      <c r="D175" s="153" t="s">
        <v>11737</v>
      </c>
    </row>
    <row r="176" spans="1:4" x14ac:dyDescent="0.3">
      <c r="A176" s="153" t="s">
        <v>1017</v>
      </c>
      <c r="B176" s="153" t="s">
        <v>1018</v>
      </c>
      <c r="C176" s="153" t="s">
        <v>1019</v>
      </c>
      <c r="D176" s="153" t="s">
        <v>11737</v>
      </c>
    </row>
    <row r="177" spans="1:4" x14ac:dyDescent="0.3">
      <c r="A177" s="153" t="s">
        <v>1020</v>
      </c>
      <c r="B177" s="153" t="s">
        <v>1021</v>
      </c>
      <c r="C177" s="153" t="s">
        <v>1022</v>
      </c>
      <c r="D177" s="153" t="s">
        <v>11736</v>
      </c>
    </row>
    <row r="178" spans="1:4" x14ac:dyDescent="0.3">
      <c r="A178" s="153" t="s">
        <v>1023</v>
      </c>
      <c r="B178" s="153" t="s">
        <v>1024</v>
      </c>
      <c r="C178" s="153" t="s">
        <v>1025</v>
      </c>
      <c r="D178" s="153" t="s">
        <v>11737</v>
      </c>
    </row>
    <row r="179" spans="1:4" x14ac:dyDescent="0.3">
      <c r="A179" s="153" t="s">
        <v>1026</v>
      </c>
      <c r="B179" s="153" t="s">
        <v>1027</v>
      </c>
      <c r="C179" s="153" t="s">
        <v>1028</v>
      </c>
      <c r="D179" s="153" t="s">
        <v>11736</v>
      </c>
    </row>
    <row r="180" spans="1:4" x14ac:dyDescent="0.3">
      <c r="A180" s="153" t="s">
        <v>1029</v>
      </c>
      <c r="B180" s="153" t="s">
        <v>1030</v>
      </c>
      <c r="C180" s="153" t="s">
        <v>1031</v>
      </c>
      <c r="D180" s="153" t="s">
        <v>11737</v>
      </c>
    </row>
    <row r="181" spans="1:4" x14ac:dyDescent="0.3">
      <c r="A181" s="153" t="s">
        <v>1032</v>
      </c>
      <c r="B181" s="153" t="s">
        <v>1033</v>
      </c>
      <c r="C181" s="153" t="s">
        <v>1034</v>
      </c>
      <c r="D181" s="153" t="s">
        <v>11737</v>
      </c>
    </row>
    <row r="182" spans="1:4" x14ac:dyDescent="0.3">
      <c r="A182" s="153" t="s">
        <v>1035</v>
      </c>
      <c r="B182" s="153" t="s">
        <v>1036</v>
      </c>
      <c r="C182" s="153" t="s">
        <v>1037</v>
      </c>
      <c r="D182" s="153" t="s">
        <v>11736</v>
      </c>
    </row>
    <row r="183" spans="1:4" x14ac:dyDescent="0.3">
      <c r="A183" s="153" t="s">
        <v>1038</v>
      </c>
      <c r="B183" s="153" t="s">
        <v>1039</v>
      </c>
      <c r="C183" s="153" t="s">
        <v>1040</v>
      </c>
      <c r="D183" s="153" t="s">
        <v>11737</v>
      </c>
    </row>
    <row r="184" spans="1:4" x14ac:dyDescent="0.3">
      <c r="A184" s="153" t="s">
        <v>1038</v>
      </c>
      <c r="B184" s="153" t="s">
        <v>1039</v>
      </c>
      <c r="C184" s="153" t="s">
        <v>1040</v>
      </c>
      <c r="D184" s="153" t="s">
        <v>11736</v>
      </c>
    </row>
    <row r="185" spans="1:4" x14ac:dyDescent="0.3">
      <c r="A185" s="153" t="s">
        <v>1041</v>
      </c>
      <c r="B185" s="153" t="s">
        <v>1042</v>
      </c>
      <c r="C185" s="153" t="s">
        <v>587</v>
      </c>
      <c r="D185" s="153" t="s">
        <v>11737</v>
      </c>
    </row>
    <row r="186" spans="1:4" x14ac:dyDescent="0.3">
      <c r="A186" s="153" t="s">
        <v>1043</v>
      </c>
      <c r="B186" s="153" t="s">
        <v>1044</v>
      </c>
      <c r="C186" s="153" t="s">
        <v>1045</v>
      </c>
      <c r="D186" s="153" t="s">
        <v>11737</v>
      </c>
    </row>
    <row r="187" spans="1:4" x14ac:dyDescent="0.3">
      <c r="A187" s="153" t="s">
        <v>1046</v>
      </c>
      <c r="B187" s="153" t="s">
        <v>1047</v>
      </c>
      <c r="C187" s="153" t="s">
        <v>1048</v>
      </c>
      <c r="D187" s="153" t="s">
        <v>11737</v>
      </c>
    </row>
    <row r="188" spans="1:4" x14ac:dyDescent="0.3">
      <c r="A188" s="153" t="s">
        <v>1049</v>
      </c>
      <c r="B188" s="153" t="s">
        <v>1050</v>
      </c>
      <c r="C188" s="153" t="s">
        <v>1051</v>
      </c>
      <c r="D188" s="153" t="s">
        <v>11736</v>
      </c>
    </row>
    <row r="189" spans="1:4" x14ac:dyDescent="0.3">
      <c r="A189" s="153" t="s">
        <v>1052</v>
      </c>
      <c r="B189" s="153" t="s">
        <v>1053</v>
      </c>
      <c r="C189" s="153" t="s">
        <v>1054</v>
      </c>
      <c r="D189" s="153" t="s">
        <v>11737</v>
      </c>
    </row>
    <row r="190" spans="1:4" x14ac:dyDescent="0.3">
      <c r="A190" s="153" t="s">
        <v>1055</v>
      </c>
      <c r="B190" s="153" t="s">
        <v>1056</v>
      </c>
      <c r="C190" s="153" t="s">
        <v>1057</v>
      </c>
      <c r="D190" s="153" t="s">
        <v>11737</v>
      </c>
    </row>
    <row r="191" spans="1:4" x14ac:dyDescent="0.3">
      <c r="A191" s="153" t="s">
        <v>1055</v>
      </c>
      <c r="B191" s="153" t="s">
        <v>1056</v>
      </c>
      <c r="C191" s="153" t="s">
        <v>1057</v>
      </c>
      <c r="D191" s="153" t="s">
        <v>11736</v>
      </c>
    </row>
    <row r="192" spans="1:4" x14ac:dyDescent="0.3">
      <c r="A192" s="153" t="s">
        <v>1058</v>
      </c>
      <c r="B192" s="153" t="s">
        <v>1059</v>
      </c>
      <c r="C192" s="153" t="s">
        <v>968</v>
      </c>
      <c r="D192" s="153" t="s">
        <v>11737</v>
      </c>
    </row>
    <row r="193" spans="1:4" x14ac:dyDescent="0.3">
      <c r="A193" s="153" t="s">
        <v>1058</v>
      </c>
      <c r="B193" s="153" t="s">
        <v>1059</v>
      </c>
      <c r="C193" s="153" t="s">
        <v>968</v>
      </c>
      <c r="D193" s="153" t="s">
        <v>11736</v>
      </c>
    </row>
    <row r="194" spans="1:4" x14ac:dyDescent="0.3">
      <c r="A194" s="153" t="s">
        <v>1060</v>
      </c>
      <c r="B194" s="153" t="s">
        <v>1061</v>
      </c>
      <c r="C194" s="153" t="s">
        <v>1062</v>
      </c>
      <c r="D194" s="153" t="s">
        <v>11737</v>
      </c>
    </row>
    <row r="195" spans="1:4" x14ac:dyDescent="0.3">
      <c r="A195" s="153" t="s">
        <v>1063</v>
      </c>
      <c r="B195" s="153" t="s">
        <v>1064</v>
      </c>
      <c r="C195" s="153" t="s">
        <v>1065</v>
      </c>
      <c r="D195" s="153" t="s">
        <v>11737</v>
      </c>
    </row>
    <row r="196" spans="1:4" x14ac:dyDescent="0.3">
      <c r="A196" s="153" t="s">
        <v>1063</v>
      </c>
      <c r="B196" s="153" t="s">
        <v>1064</v>
      </c>
      <c r="C196" s="153" t="s">
        <v>1065</v>
      </c>
      <c r="D196" s="153" t="s">
        <v>11736</v>
      </c>
    </row>
    <row r="197" spans="1:4" x14ac:dyDescent="0.3">
      <c r="A197" s="153" t="s">
        <v>1066</v>
      </c>
      <c r="B197" s="153" t="s">
        <v>1067</v>
      </c>
      <c r="C197" s="153" t="s">
        <v>1068</v>
      </c>
      <c r="D197" s="153" t="s">
        <v>11737</v>
      </c>
    </row>
    <row r="198" spans="1:4" x14ac:dyDescent="0.3">
      <c r="A198" s="153" t="s">
        <v>1069</v>
      </c>
      <c r="B198" s="153" t="s">
        <v>1070</v>
      </c>
      <c r="C198" s="153" t="s">
        <v>1071</v>
      </c>
      <c r="D198" s="153" t="s">
        <v>11737</v>
      </c>
    </row>
    <row r="199" spans="1:4" x14ac:dyDescent="0.3">
      <c r="A199" s="153" t="s">
        <v>1072</v>
      </c>
      <c r="B199" s="153" t="s">
        <v>1073</v>
      </c>
      <c r="C199" s="153" t="s">
        <v>1074</v>
      </c>
      <c r="D199" s="153" t="s">
        <v>11737</v>
      </c>
    </row>
    <row r="200" spans="1:4" x14ac:dyDescent="0.3">
      <c r="A200" s="153" t="s">
        <v>1075</v>
      </c>
      <c r="B200" s="153" t="s">
        <v>1076</v>
      </c>
      <c r="C200" s="153" t="s">
        <v>1077</v>
      </c>
      <c r="D200" s="153" t="s">
        <v>11737</v>
      </c>
    </row>
    <row r="201" spans="1:4" x14ac:dyDescent="0.3">
      <c r="A201" s="153" t="s">
        <v>1078</v>
      </c>
      <c r="B201" s="153" t="s">
        <v>1079</v>
      </c>
      <c r="C201" s="153" t="s">
        <v>1080</v>
      </c>
      <c r="D201" s="153" t="s">
        <v>11737</v>
      </c>
    </row>
    <row r="202" spans="1:4" x14ac:dyDescent="0.3">
      <c r="A202" s="153" t="s">
        <v>1078</v>
      </c>
      <c r="B202" s="153" t="s">
        <v>1079</v>
      </c>
      <c r="C202" s="153" t="s">
        <v>1080</v>
      </c>
      <c r="D202" s="153" t="s">
        <v>11736</v>
      </c>
    </row>
    <row r="203" spans="1:4" x14ac:dyDescent="0.3">
      <c r="A203" s="153" t="s">
        <v>1081</v>
      </c>
      <c r="B203" s="153" t="s">
        <v>1082</v>
      </c>
      <c r="C203" s="153" t="s">
        <v>1083</v>
      </c>
      <c r="D203" s="153" t="s">
        <v>11737</v>
      </c>
    </row>
    <row r="204" spans="1:4" x14ac:dyDescent="0.3">
      <c r="A204" s="153" t="s">
        <v>1081</v>
      </c>
      <c r="B204" s="153" t="s">
        <v>1082</v>
      </c>
      <c r="C204" s="153" t="s">
        <v>1083</v>
      </c>
      <c r="D204" s="153" t="s">
        <v>11736</v>
      </c>
    </row>
    <row r="205" spans="1:4" x14ac:dyDescent="0.3">
      <c r="A205" s="153" t="s">
        <v>1084</v>
      </c>
      <c r="B205" s="153" t="s">
        <v>1085</v>
      </c>
      <c r="C205" s="153" t="s">
        <v>1086</v>
      </c>
      <c r="D205" s="153" t="s">
        <v>11737</v>
      </c>
    </row>
    <row r="206" spans="1:4" x14ac:dyDescent="0.3">
      <c r="A206" s="153" t="s">
        <v>1084</v>
      </c>
      <c r="B206" s="153" t="s">
        <v>1085</v>
      </c>
      <c r="C206" s="153" t="s">
        <v>1086</v>
      </c>
      <c r="D206" s="153" t="s">
        <v>11736</v>
      </c>
    </row>
    <row r="207" spans="1:4" x14ac:dyDescent="0.3">
      <c r="A207" s="153" t="s">
        <v>1087</v>
      </c>
      <c r="B207" s="153" t="s">
        <v>1088</v>
      </c>
      <c r="C207" s="153" t="s">
        <v>1089</v>
      </c>
      <c r="D207" s="153" t="s">
        <v>11736</v>
      </c>
    </row>
    <row r="208" spans="1:4" x14ac:dyDescent="0.3">
      <c r="A208" s="153" t="s">
        <v>1090</v>
      </c>
      <c r="B208" s="153" t="s">
        <v>1091</v>
      </c>
      <c r="C208" s="153" t="s">
        <v>1092</v>
      </c>
      <c r="D208" s="153" t="s">
        <v>11737</v>
      </c>
    </row>
    <row r="209" spans="1:4" x14ac:dyDescent="0.3">
      <c r="A209" s="153" t="s">
        <v>1093</v>
      </c>
      <c r="B209" s="153" t="s">
        <v>1094</v>
      </c>
      <c r="C209" s="153" t="s">
        <v>1095</v>
      </c>
      <c r="D209" s="153" t="s">
        <v>11737</v>
      </c>
    </row>
    <row r="210" spans="1:4" x14ac:dyDescent="0.3">
      <c r="A210" s="153" t="s">
        <v>1096</v>
      </c>
      <c r="B210" s="153" t="s">
        <v>1097</v>
      </c>
      <c r="C210" s="153" t="s">
        <v>1098</v>
      </c>
      <c r="D210" s="153" t="s">
        <v>11736</v>
      </c>
    </row>
    <row r="211" spans="1:4" x14ac:dyDescent="0.3">
      <c r="A211" s="153" t="s">
        <v>1099</v>
      </c>
      <c r="B211" s="153" t="s">
        <v>1100</v>
      </c>
      <c r="C211" s="153" t="s">
        <v>1101</v>
      </c>
      <c r="D211" s="153" t="s">
        <v>11737</v>
      </c>
    </row>
    <row r="212" spans="1:4" x14ac:dyDescent="0.3">
      <c r="A212" s="153" t="s">
        <v>1102</v>
      </c>
      <c r="B212" s="153" t="s">
        <v>1103</v>
      </c>
      <c r="C212" s="153" t="s">
        <v>1104</v>
      </c>
      <c r="D212" s="153" t="s">
        <v>11736</v>
      </c>
    </row>
    <row r="213" spans="1:4" x14ac:dyDescent="0.3">
      <c r="A213" s="153" t="s">
        <v>1105</v>
      </c>
      <c r="B213" s="153" t="s">
        <v>1106</v>
      </c>
      <c r="C213" s="153" t="s">
        <v>1101</v>
      </c>
      <c r="D213" s="153" t="s">
        <v>11737</v>
      </c>
    </row>
    <row r="214" spans="1:4" x14ac:dyDescent="0.3">
      <c r="A214" s="153" t="s">
        <v>1107</v>
      </c>
      <c r="B214" s="153" t="s">
        <v>1108</v>
      </c>
      <c r="C214" s="153" t="s">
        <v>1109</v>
      </c>
      <c r="D214" s="153" t="s">
        <v>11737</v>
      </c>
    </row>
    <row r="215" spans="1:4" x14ac:dyDescent="0.3">
      <c r="A215" s="153" t="s">
        <v>1110</v>
      </c>
      <c r="B215" s="153" t="s">
        <v>1111</v>
      </c>
      <c r="C215" s="153" t="s">
        <v>1112</v>
      </c>
      <c r="D215" s="153" t="s">
        <v>11737</v>
      </c>
    </row>
    <row r="216" spans="1:4" x14ac:dyDescent="0.3">
      <c r="A216" s="153" t="s">
        <v>1113</v>
      </c>
      <c r="B216" s="153" t="s">
        <v>1114</v>
      </c>
      <c r="C216" s="153" t="s">
        <v>1115</v>
      </c>
      <c r="D216" s="153" t="s">
        <v>11737</v>
      </c>
    </row>
    <row r="217" spans="1:4" x14ac:dyDescent="0.3">
      <c r="A217" s="153" t="s">
        <v>1116</v>
      </c>
      <c r="B217" s="153" t="s">
        <v>1117</v>
      </c>
      <c r="C217" s="153" t="s">
        <v>1118</v>
      </c>
      <c r="D217" s="153" t="s">
        <v>11737</v>
      </c>
    </row>
    <row r="218" spans="1:4" x14ac:dyDescent="0.3">
      <c r="A218" s="153" t="s">
        <v>1116</v>
      </c>
      <c r="B218" s="153" t="s">
        <v>1117</v>
      </c>
      <c r="C218" s="153" t="s">
        <v>1118</v>
      </c>
      <c r="D218" s="153" t="s">
        <v>11736</v>
      </c>
    </row>
    <row r="219" spans="1:4" x14ac:dyDescent="0.3">
      <c r="A219" s="153" t="s">
        <v>1119</v>
      </c>
      <c r="B219" s="153" t="s">
        <v>1120</v>
      </c>
      <c r="C219" s="153" t="s">
        <v>1080</v>
      </c>
      <c r="D219" s="153" t="s">
        <v>11737</v>
      </c>
    </row>
    <row r="220" spans="1:4" x14ac:dyDescent="0.3">
      <c r="A220" s="153" t="s">
        <v>1121</v>
      </c>
      <c r="B220" s="153" t="s">
        <v>1122</v>
      </c>
      <c r="C220" s="153" t="s">
        <v>1123</v>
      </c>
      <c r="D220" s="153" t="s">
        <v>11736</v>
      </c>
    </row>
    <row r="221" spans="1:4" x14ac:dyDescent="0.3">
      <c r="A221" s="153" t="s">
        <v>1124</v>
      </c>
      <c r="B221" s="153" t="s">
        <v>1125</v>
      </c>
      <c r="C221" s="153" t="s">
        <v>1065</v>
      </c>
      <c r="D221" s="153" t="s">
        <v>11737</v>
      </c>
    </row>
    <row r="222" spans="1:4" x14ac:dyDescent="0.3">
      <c r="A222" s="153" t="s">
        <v>1124</v>
      </c>
      <c r="B222" s="153" t="s">
        <v>1125</v>
      </c>
      <c r="C222" s="153" t="s">
        <v>1065</v>
      </c>
      <c r="D222" s="153" t="s">
        <v>11736</v>
      </c>
    </row>
    <row r="223" spans="1:4" x14ac:dyDescent="0.3">
      <c r="A223" s="153" t="s">
        <v>1126</v>
      </c>
      <c r="B223" s="153" t="s">
        <v>1127</v>
      </c>
      <c r="C223" s="153" t="s">
        <v>1128</v>
      </c>
      <c r="D223" s="153" t="s">
        <v>11737</v>
      </c>
    </row>
    <row r="224" spans="1:4" x14ac:dyDescent="0.3">
      <c r="A224" s="153" t="s">
        <v>1126</v>
      </c>
      <c r="B224" s="153" t="s">
        <v>1127</v>
      </c>
      <c r="C224" s="153" t="s">
        <v>1128</v>
      </c>
      <c r="D224" s="153" t="s">
        <v>11736</v>
      </c>
    </row>
    <row r="225" spans="1:4" x14ac:dyDescent="0.3">
      <c r="A225" s="153" t="s">
        <v>1129</v>
      </c>
      <c r="B225" s="153" t="s">
        <v>1130</v>
      </c>
      <c r="C225" s="153" t="s">
        <v>1131</v>
      </c>
      <c r="D225" s="153" t="s">
        <v>11736</v>
      </c>
    </row>
    <row r="226" spans="1:4" x14ac:dyDescent="0.3">
      <c r="A226" s="153" t="s">
        <v>1132</v>
      </c>
      <c r="B226" s="153" t="s">
        <v>1133</v>
      </c>
      <c r="C226" s="153" t="s">
        <v>1134</v>
      </c>
      <c r="D226" s="153" t="s">
        <v>11736</v>
      </c>
    </row>
    <row r="227" spans="1:4" x14ac:dyDescent="0.3">
      <c r="A227" s="153" t="s">
        <v>1135</v>
      </c>
      <c r="B227" s="153" t="s">
        <v>1136</v>
      </c>
      <c r="C227" s="153" t="s">
        <v>1137</v>
      </c>
      <c r="D227" s="153" t="s">
        <v>11736</v>
      </c>
    </row>
    <row r="228" spans="1:4" x14ac:dyDescent="0.3">
      <c r="A228" s="153" t="s">
        <v>1138</v>
      </c>
      <c r="B228" s="153" t="s">
        <v>1139</v>
      </c>
      <c r="C228" s="153" t="s">
        <v>1140</v>
      </c>
      <c r="D228" s="153" t="s">
        <v>11736</v>
      </c>
    </row>
    <row r="229" spans="1:4" x14ac:dyDescent="0.3">
      <c r="A229" s="153" t="s">
        <v>1141</v>
      </c>
      <c r="B229" s="153" t="s">
        <v>1142</v>
      </c>
      <c r="C229" s="153" t="s">
        <v>1143</v>
      </c>
      <c r="D229" s="153" t="s">
        <v>11737</v>
      </c>
    </row>
    <row r="230" spans="1:4" x14ac:dyDescent="0.3">
      <c r="A230" s="153" t="s">
        <v>1144</v>
      </c>
      <c r="B230" s="153" t="s">
        <v>1145</v>
      </c>
      <c r="C230" s="153" t="s">
        <v>1146</v>
      </c>
      <c r="D230" s="153" t="s">
        <v>11737</v>
      </c>
    </row>
    <row r="231" spans="1:4" x14ac:dyDescent="0.3">
      <c r="A231" s="153" t="s">
        <v>1147</v>
      </c>
      <c r="B231" s="153" t="s">
        <v>1148</v>
      </c>
      <c r="C231" s="153" t="s">
        <v>1149</v>
      </c>
      <c r="D231" s="153" t="s">
        <v>11737</v>
      </c>
    </row>
    <row r="232" spans="1:4" x14ac:dyDescent="0.3">
      <c r="A232" s="153" t="s">
        <v>1150</v>
      </c>
      <c r="B232" s="153" t="s">
        <v>1151</v>
      </c>
      <c r="C232" s="153" t="s">
        <v>1152</v>
      </c>
      <c r="D232" s="153" t="s">
        <v>11737</v>
      </c>
    </row>
    <row r="233" spans="1:4" x14ac:dyDescent="0.3">
      <c r="A233" s="153" t="s">
        <v>1153</v>
      </c>
      <c r="B233" s="153" t="s">
        <v>1154</v>
      </c>
      <c r="C233" s="153" t="s">
        <v>1155</v>
      </c>
      <c r="D233" s="153" t="s">
        <v>11737</v>
      </c>
    </row>
    <row r="234" spans="1:4" x14ac:dyDescent="0.3">
      <c r="A234" s="153" t="s">
        <v>1156</v>
      </c>
      <c r="B234" s="153" t="s">
        <v>1157</v>
      </c>
      <c r="C234" s="153" t="s">
        <v>1158</v>
      </c>
      <c r="D234" s="153" t="s">
        <v>11736</v>
      </c>
    </row>
    <row r="235" spans="1:4" x14ac:dyDescent="0.3">
      <c r="A235" s="153" t="s">
        <v>1159</v>
      </c>
      <c r="B235" s="153" t="s">
        <v>1160</v>
      </c>
      <c r="C235" s="153" t="s">
        <v>1161</v>
      </c>
      <c r="D235" s="153" t="s">
        <v>11737</v>
      </c>
    </row>
    <row r="236" spans="1:4" x14ac:dyDescent="0.3">
      <c r="A236" s="153" t="s">
        <v>1162</v>
      </c>
      <c r="B236" s="153" t="s">
        <v>1163</v>
      </c>
      <c r="C236" s="153" t="s">
        <v>1164</v>
      </c>
      <c r="D236" s="153" t="s">
        <v>11737</v>
      </c>
    </row>
    <row r="237" spans="1:4" x14ac:dyDescent="0.3">
      <c r="A237" s="153" t="s">
        <v>1165</v>
      </c>
      <c r="B237" s="153" t="s">
        <v>1166</v>
      </c>
      <c r="C237" s="153" t="s">
        <v>1167</v>
      </c>
      <c r="D237" s="153" t="s">
        <v>11737</v>
      </c>
    </row>
    <row r="238" spans="1:4" x14ac:dyDescent="0.3">
      <c r="A238" s="153" t="s">
        <v>1168</v>
      </c>
      <c r="B238" s="153" t="s">
        <v>1169</v>
      </c>
      <c r="C238" s="153" t="s">
        <v>1170</v>
      </c>
      <c r="D238" s="153" t="s">
        <v>11736</v>
      </c>
    </row>
    <row r="239" spans="1:4" x14ac:dyDescent="0.3">
      <c r="A239" s="153" t="s">
        <v>1171</v>
      </c>
      <c r="B239" s="153" t="s">
        <v>1172</v>
      </c>
      <c r="C239" s="153" t="s">
        <v>1173</v>
      </c>
      <c r="D239" s="153" t="s">
        <v>11737</v>
      </c>
    </row>
    <row r="240" spans="1:4" x14ac:dyDescent="0.3">
      <c r="A240" s="153" t="s">
        <v>1174</v>
      </c>
      <c r="B240" s="153" t="s">
        <v>1175</v>
      </c>
      <c r="C240" s="153" t="s">
        <v>1176</v>
      </c>
      <c r="D240" s="153" t="s">
        <v>11737</v>
      </c>
    </row>
    <row r="241" spans="1:4" x14ac:dyDescent="0.3">
      <c r="A241" s="153" t="s">
        <v>1177</v>
      </c>
      <c r="B241" s="153" t="s">
        <v>1178</v>
      </c>
      <c r="C241" s="153" t="s">
        <v>1179</v>
      </c>
      <c r="D241" s="153" t="s">
        <v>11736</v>
      </c>
    </row>
    <row r="242" spans="1:4" x14ac:dyDescent="0.3">
      <c r="A242" s="153" t="s">
        <v>1180</v>
      </c>
      <c r="B242" s="153" t="s">
        <v>1181</v>
      </c>
      <c r="C242" s="153" t="s">
        <v>1182</v>
      </c>
      <c r="D242" s="153" t="s">
        <v>11737</v>
      </c>
    </row>
    <row r="243" spans="1:4" x14ac:dyDescent="0.3">
      <c r="A243" s="153" t="s">
        <v>1183</v>
      </c>
      <c r="B243" s="153" t="s">
        <v>1184</v>
      </c>
      <c r="C243" s="153" t="s">
        <v>1185</v>
      </c>
      <c r="D243" s="153" t="s">
        <v>11737</v>
      </c>
    </row>
    <row r="244" spans="1:4" x14ac:dyDescent="0.3">
      <c r="A244" s="153" t="s">
        <v>1186</v>
      </c>
      <c r="B244" s="153" t="s">
        <v>1187</v>
      </c>
      <c r="C244" s="153" t="s">
        <v>635</v>
      </c>
      <c r="D244" s="153" t="s">
        <v>11737</v>
      </c>
    </row>
    <row r="245" spans="1:4" x14ac:dyDescent="0.3">
      <c r="A245" s="153" t="s">
        <v>1188</v>
      </c>
      <c r="B245" s="153" t="s">
        <v>1189</v>
      </c>
      <c r="C245" s="153" t="s">
        <v>1190</v>
      </c>
      <c r="D245" s="153" t="s">
        <v>11736</v>
      </c>
    </row>
    <row r="246" spans="1:4" x14ac:dyDescent="0.3">
      <c r="A246" s="153" t="s">
        <v>1191</v>
      </c>
      <c r="B246" s="153" t="s">
        <v>1192</v>
      </c>
      <c r="C246" s="153" t="s">
        <v>1193</v>
      </c>
      <c r="D246" s="153" t="s">
        <v>11737</v>
      </c>
    </row>
    <row r="247" spans="1:4" x14ac:dyDescent="0.3">
      <c r="A247" s="153" t="s">
        <v>1194</v>
      </c>
      <c r="B247" s="153" t="s">
        <v>1195</v>
      </c>
      <c r="C247" s="153" t="s">
        <v>1196</v>
      </c>
      <c r="D247" s="153" t="s">
        <v>11736</v>
      </c>
    </row>
    <row r="248" spans="1:4" x14ac:dyDescent="0.3">
      <c r="A248" s="153" t="s">
        <v>1197</v>
      </c>
      <c r="B248" s="153" t="s">
        <v>1198</v>
      </c>
      <c r="C248" s="153" t="s">
        <v>1199</v>
      </c>
      <c r="D248" s="153" t="s">
        <v>11737</v>
      </c>
    </row>
    <row r="249" spans="1:4" x14ac:dyDescent="0.3">
      <c r="A249" s="153" t="s">
        <v>1200</v>
      </c>
      <c r="B249" s="153" t="s">
        <v>1201</v>
      </c>
      <c r="C249" s="153" t="s">
        <v>1202</v>
      </c>
      <c r="D249" s="153" t="s">
        <v>11737</v>
      </c>
    </row>
    <row r="250" spans="1:4" x14ac:dyDescent="0.3">
      <c r="A250" s="153" t="s">
        <v>1203</v>
      </c>
      <c r="B250" s="153" t="s">
        <v>1204</v>
      </c>
      <c r="C250" s="153" t="s">
        <v>1205</v>
      </c>
      <c r="D250" s="153" t="s">
        <v>11737</v>
      </c>
    </row>
    <row r="251" spans="1:4" x14ac:dyDescent="0.3">
      <c r="A251" s="153" t="s">
        <v>1206</v>
      </c>
      <c r="B251" s="153" t="s">
        <v>1207</v>
      </c>
      <c r="C251" s="153" t="s">
        <v>1208</v>
      </c>
      <c r="D251" s="153" t="s">
        <v>11737</v>
      </c>
    </row>
    <row r="252" spans="1:4" x14ac:dyDescent="0.3">
      <c r="A252" s="153" t="s">
        <v>1209</v>
      </c>
      <c r="B252" s="153" t="s">
        <v>1210</v>
      </c>
      <c r="C252" s="153" t="s">
        <v>1211</v>
      </c>
      <c r="D252" s="153" t="s">
        <v>11737</v>
      </c>
    </row>
    <row r="253" spans="1:4" x14ac:dyDescent="0.3">
      <c r="A253" s="153" t="s">
        <v>1212</v>
      </c>
      <c r="B253" s="153" t="s">
        <v>1213</v>
      </c>
      <c r="C253" s="153" t="s">
        <v>1214</v>
      </c>
      <c r="D253" s="153" t="s">
        <v>11737</v>
      </c>
    </row>
    <row r="254" spans="1:4" x14ac:dyDescent="0.3">
      <c r="A254" s="153" t="s">
        <v>1215</v>
      </c>
      <c r="B254" s="153" t="s">
        <v>1216</v>
      </c>
      <c r="C254" s="153" t="s">
        <v>1217</v>
      </c>
      <c r="D254" s="153" t="s">
        <v>11737</v>
      </c>
    </row>
    <row r="255" spans="1:4" x14ac:dyDescent="0.3">
      <c r="A255" s="153" t="s">
        <v>1215</v>
      </c>
      <c r="B255" s="153" t="s">
        <v>1216</v>
      </c>
      <c r="C255" s="153" t="s">
        <v>1217</v>
      </c>
      <c r="D255" s="153" t="s">
        <v>11736</v>
      </c>
    </row>
    <row r="256" spans="1:4" x14ac:dyDescent="0.3">
      <c r="A256" s="153" t="s">
        <v>1218</v>
      </c>
      <c r="B256" s="153" t="s">
        <v>1219</v>
      </c>
      <c r="C256" s="153" t="s">
        <v>1220</v>
      </c>
      <c r="D256" s="153" t="s">
        <v>11737</v>
      </c>
    </row>
    <row r="257" spans="1:4" x14ac:dyDescent="0.3">
      <c r="A257" s="153" t="s">
        <v>1221</v>
      </c>
      <c r="B257" s="153" t="s">
        <v>1222</v>
      </c>
      <c r="C257" s="153" t="s">
        <v>1223</v>
      </c>
      <c r="D257" s="153" t="s">
        <v>11737</v>
      </c>
    </row>
    <row r="258" spans="1:4" x14ac:dyDescent="0.3">
      <c r="A258" s="153" t="s">
        <v>1224</v>
      </c>
      <c r="B258" s="153" t="s">
        <v>1225</v>
      </c>
      <c r="C258" s="153" t="s">
        <v>1226</v>
      </c>
      <c r="D258" s="153" t="s">
        <v>11737</v>
      </c>
    </row>
    <row r="259" spans="1:4" x14ac:dyDescent="0.3">
      <c r="A259" s="153" t="s">
        <v>1227</v>
      </c>
      <c r="B259" s="153" t="s">
        <v>1228</v>
      </c>
      <c r="C259" s="153" t="s">
        <v>1229</v>
      </c>
      <c r="D259" s="153" t="s">
        <v>11737</v>
      </c>
    </row>
    <row r="260" spans="1:4" x14ac:dyDescent="0.3">
      <c r="A260" s="153" t="s">
        <v>1230</v>
      </c>
      <c r="B260" s="153" t="s">
        <v>1231</v>
      </c>
      <c r="C260" s="153" t="s">
        <v>1232</v>
      </c>
      <c r="D260" s="153" t="s">
        <v>11737</v>
      </c>
    </row>
    <row r="261" spans="1:4" x14ac:dyDescent="0.3">
      <c r="A261" s="153" t="s">
        <v>1230</v>
      </c>
      <c r="B261" s="153" t="s">
        <v>1231</v>
      </c>
      <c r="C261" s="153" t="s">
        <v>1232</v>
      </c>
      <c r="D261" s="153" t="s">
        <v>11736</v>
      </c>
    </row>
    <row r="262" spans="1:4" x14ac:dyDescent="0.3">
      <c r="A262" s="153" t="s">
        <v>1233</v>
      </c>
      <c r="B262" s="153" t="s">
        <v>1234</v>
      </c>
      <c r="C262" s="153" t="s">
        <v>1235</v>
      </c>
      <c r="D262" s="153" t="s">
        <v>11737</v>
      </c>
    </row>
    <row r="263" spans="1:4" x14ac:dyDescent="0.3">
      <c r="A263" s="153" t="s">
        <v>1236</v>
      </c>
      <c r="B263" s="153" t="s">
        <v>1237</v>
      </c>
      <c r="C263" s="153" t="s">
        <v>1238</v>
      </c>
      <c r="D263" s="153" t="s">
        <v>11736</v>
      </c>
    </row>
    <row r="264" spans="1:4" x14ac:dyDescent="0.3">
      <c r="A264" s="153" t="s">
        <v>1239</v>
      </c>
      <c r="B264" s="153" t="s">
        <v>1240</v>
      </c>
      <c r="C264" s="153" t="s">
        <v>1241</v>
      </c>
      <c r="D264" s="153" t="s">
        <v>11736</v>
      </c>
    </row>
    <row r="265" spans="1:4" x14ac:dyDescent="0.3">
      <c r="A265" s="153" t="s">
        <v>1242</v>
      </c>
      <c r="B265" s="153" t="s">
        <v>1243</v>
      </c>
      <c r="C265" s="153" t="s">
        <v>1244</v>
      </c>
      <c r="D265" s="153" t="s">
        <v>11737</v>
      </c>
    </row>
    <row r="266" spans="1:4" x14ac:dyDescent="0.3">
      <c r="A266" s="153" t="s">
        <v>1245</v>
      </c>
      <c r="B266" s="153" t="s">
        <v>1246</v>
      </c>
      <c r="C266" s="153" t="s">
        <v>1247</v>
      </c>
      <c r="D266" s="153" t="s">
        <v>11737</v>
      </c>
    </row>
    <row r="267" spans="1:4" x14ac:dyDescent="0.3">
      <c r="A267" s="153" t="s">
        <v>1248</v>
      </c>
      <c r="B267" s="153" t="s">
        <v>1249</v>
      </c>
      <c r="C267" s="153" t="s">
        <v>1250</v>
      </c>
      <c r="D267" s="153" t="s">
        <v>11737</v>
      </c>
    </row>
    <row r="268" spans="1:4" x14ac:dyDescent="0.3">
      <c r="A268" s="153" t="s">
        <v>1248</v>
      </c>
      <c r="B268" s="153" t="s">
        <v>1249</v>
      </c>
      <c r="C268" s="153" t="s">
        <v>1250</v>
      </c>
      <c r="D268" s="153" t="s">
        <v>11736</v>
      </c>
    </row>
    <row r="269" spans="1:4" x14ac:dyDescent="0.3">
      <c r="A269" s="153" t="s">
        <v>1251</v>
      </c>
      <c r="B269" s="153" t="s">
        <v>1252</v>
      </c>
      <c r="C269" s="153" t="s">
        <v>1253</v>
      </c>
      <c r="D269" s="153" t="s">
        <v>11737</v>
      </c>
    </row>
    <row r="270" spans="1:4" x14ac:dyDescent="0.3">
      <c r="A270" s="153" t="s">
        <v>1254</v>
      </c>
      <c r="B270" s="153" t="s">
        <v>1255</v>
      </c>
      <c r="C270" s="153" t="s">
        <v>1256</v>
      </c>
      <c r="D270" s="153" t="s">
        <v>11737</v>
      </c>
    </row>
    <row r="271" spans="1:4" x14ac:dyDescent="0.3">
      <c r="A271" s="153" t="s">
        <v>1257</v>
      </c>
      <c r="B271" s="153" t="s">
        <v>1258</v>
      </c>
      <c r="C271" s="153" t="s">
        <v>1259</v>
      </c>
      <c r="D271" s="153" t="s">
        <v>11737</v>
      </c>
    </row>
    <row r="272" spans="1:4" x14ac:dyDescent="0.3">
      <c r="A272" s="153" t="s">
        <v>1260</v>
      </c>
      <c r="B272" s="153" t="s">
        <v>1261</v>
      </c>
      <c r="C272" s="153" t="s">
        <v>1262</v>
      </c>
      <c r="D272" s="153" t="s">
        <v>11737</v>
      </c>
    </row>
    <row r="273" spans="1:4" x14ac:dyDescent="0.3">
      <c r="A273" s="153" t="s">
        <v>1263</v>
      </c>
      <c r="B273" s="153" t="s">
        <v>1264</v>
      </c>
      <c r="C273" s="153" t="s">
        <v>1265</v>
      </c>
      <c r="D273" s="153" t="s">
        <v>11737</v>
      </c>
    </row>
    <row r="274" spans="1:4" x14ac:dyDescent="0.3">
      <c r="A274" s="153" t="s">
        <v>1263</v>
      </c>
      <c r="B274" s="153" t="s">
        <v>1264</v>
      </c>
      <c r="C274" s="153" t="s">
        <v>1265</v>
      </c>
      <c r="D274" s="153" t="s">
        <v>11736</v>
      </c>
    </row>
    <row r="275" spans="1:4" x14ac:dyDescent="0.3">
      <c r="A275" s="153" t="s">
        <v>1266</v>
      </c>
      <c r="B275" s="153" t="s">
        <v>1267</v>
      </c>
      <c r="C275" s="153" t="s">
        <v>1268</v>
      </c>
      <c r="D275" s="153" t="s">
        <v>11737</v>
      </c>
    </row>
    <row r="276" spans="1:4" x14ac:dyDescent="0.3">
      <c r="A276" s="153" t="s">
        <v>1266</v>
      </c>
      <c r="B276" s="153" t="s">
        <v>1267</v>
      </c>
      <c r="C276" s="153" t="s">
        <v>1268</v>
      </c>
      <c r="D276" s="153" t="s">
        <v>11736</v>
      </c>
    </row>
    <row r="277" spans="1:4" x14ac:dyDescent="0.3">
      <c r="A277" s="153" t="s">
        <v>1269</v>
      </c>
      <c r="B277" s="153" t="s">
        <v>1270</v>
      </c>
      <c r="C277" s="153" t="s">
        <v>1271</v>
      </c>
      <c r="D277" s="153" t="s">
        <v>11737</v>
      </c>
    </row>
    <row r="278" spans="1:4" x14ac:dyDescent="0.3">
      <c r="A278" s="153" t="s">
        <v>1272</v>
      </c>
      <c r="B278" s="153" t="s">
        <v>1273</v>
      </c>
      <c r="C278" s="153" t="s">
        <v>1274</v>
      </c>
      <c r="D278" s="153" t="s">
        <v>11737</v>
      </c>
    </row>
    <row r="279" spans="1:4" x14ac:dyDescent="0.3">
      <c r="A279" s="153" t="s">
        <v>1272</v>
      </c>
      <c r="B279" s="153" t="s">
        <v>1273</v>
      </c>
      <c r="C279" s="153" t="s">
        <v>1274</v>
      </c>
      <c r="D279" s="153" t="s">
        <v>11736</v>
      </c>
    </row>
    <row r="280" spans="1:4" x14ac:dyDescent="0.3">
      <c r="A280" s="153" t="s">
        <v>1275</v>
      </c>
      <c r="B280" s="153" t="s">
        <v>1276</v>
      </c>
      <c r="C280" s="153" t="s">
        <v>1277</v>
      </c>
      <c r="D280" s="153" t="s">
        <v>11737</v>
      </c>
    </row>
    <row r="281" spans="1:4" x14ac:dyDescent="0.3">
      <c r="A281" s="153" t="s">
        <v>1278</v>
      </c>
      <c r="B281" s="153" t="s">
        <v>1279</v>
      </c>
      <c r="C281" s="153" t="s">
        <v>1280</v>
      </c>
      <c r="D281" s="153" t="s">
        <v>11737</v>
      </c>
    </row>
    <row r="282" spans="1:4" x14ac:dyDescent="0.3">
      <c r="A282" s="153" t="s">
        <v>1281</v>
      </c>
      <c r="B282" s="153" t="s">
        <v>1282</v>
      </c>
      <c r="C282" s="153" t="s">
        <v>1283</v>
      </c>
      <c r="D282" s="153" t="s">
        <v>11737</v>
      </c>
    </row>
    <row r="283" spans="1:4" x14ac:dyDescent="0.3">
      <c r="A283" s="153" t="s">
        <v>1284</v>
      </c>
      <c r="B283" s="153" t="s">
        <v>1285</v>
      </c>
      <c r="C283" s="153" t="s">
        <v>1286</v>
      </c>
      <c r="D283" s="153" t="s">
        <v>11737</v>
      </c>
    </row>
    <row r="284" spans="1:4" x14ac:dyDescent="0.3">
      <c r="A284" s="153" t="s">
        <v>1287</v>
      </c>
      <c r="B284" s="153" t="s">
        <v>1288</v>
      </c>
      <c r="C284" s="153" t="s">
        <v>1289</v>
      </c>
      <c r="D284" s="153" t="s">
        <v>11737</v>
      </c>
    </row>
    <row r="285" spans="1:4" x14ac:dyDescent="0.3">
      <c r="A285" s="153" t="s">
        <v>1290</v>
      </c>
      <c r="B285" s="153" t="s">
        <v>1291</v>
      </c>
      <c r="C285" s="153" t="s">
        <v>1292</v>
      </c>
      <c r="D285" s="153" t="s">
        <v>11737</v>
      </c>
    </row>
    <row r="286" spans="1:4" x14ac:dyDescent="0.3">
      <c r="A286" s="153" t="s">
        <v>1290</v>
      </c>
      <c r="B286" s="153" t="s">
        <v>1291</v>
      </c>
      <c r="C286" s="153" t="s">
        <v>1292</v>
      </c>
      <c r="D286" s="153" t="s">
        <v>11736</v>
      </c>
    </row>
    <row r="287" spans="1:4" x14ac:dyDescent="0.3">
      <c r="A287" s="153" t="s">
        <v>1293</v>
      </c>
      <c r="B287" s="153" t="s">
        <v>1294</v>
      </c>
      <c r="C287" s="153" t="s">
        <v>1295</v>
      </c>
      <c r="D287" s="153" t="s">
        <v>11737</v>
      </c>
    </row>
    <row r="288" spans="1:4" x14ac:dyDescent="0.3">
      <c r="A288" s="153" t="s">
        <v>1296</v>
      </c>
      <c r="B288" s="153" t="s">
        <v>1297</v>
      </c>
      <c r="C288" s="153" t="s">
        <v>1298</v>
      </c>
      <c r="D288" s="153" t="s">
        <v>11737</v>
      </c>
    </row>
    <row r="289" spans="1:4" x14ac:dyDescent="0.3">
      <c r="A289" s="153" t="s">
        <v>1296</v>
      </c>
      <c r="B289" s="153" t="s">
        <v>1297</v>
      </c>
      <c r="C289" s="153" t="s">
        <v>1298</v>
      </c>
      <c r="D289" s="153" t="s">
        <v>11736</v>
      </c>
    </row>
    <row r="290" spans="1:4" x14ac:dyDescent="0.3">
      <c r="A290" s="153" t="s">
        <v>1299</v>
      </c>
      <c r="B290" s="153" t="s">
        <v>1300</v>
      </c>
      <c r="C290" s="153" t="s">
        <v>1301</v>
      </c>
      <c r="D290" s="153" t="s">
        <v>11737</v>
      </c>
    </row>
    <row r="291" spans="1:4" x14ac:dyDescent="0.3">
      <c r="A291" s="153" t="s">
        <v>1302</v>
      </c>
      <c r="B291" s="153" t="s">
        <v>1303</v>
      </c>
      <c r="C291" s="153" t="s">
        <v>1304</v>
      </c>
      <c r="D291" s="153" t="s">
        <v>11737</v>
      </c>
    </row>
    <row r="292" spans="1:4" x14ac:dyDescent="0.3">
      <c r="A292" s="153" t="s">
        <v>1305</v>
      </c>
      <c r="B292" s="153" t="s">
        <v>1306</v>
      </c>
      <c r="C292" s="153" t="s">
        <v>1307</v>
      </c>
      <c r="D292" s="153" t="s">
        <v>11737</v>
      </c>
    </row>
    <row r="293" spans="1:4" x14ac:dyDescent="0.3">
      <c r="A293" s="153" t="s">
        <v>1308</v>
      </c>
      <c r="B293" s="153" t="s">
        <v>1309</v>
      </c>
      <c r="C293" s="153" t="s">
        <v>1310</v>
      </c>
      <c r="D293" s="153" t="s">
        <v>11737</v>
      </c>
    </row>
    <row r="294" spans="1:4" x14ac:dyDescent="0.3">
      <c r="A294" s="153" t="s">
        <v>1311</v>
      </c>
      <c r="B294" s="153" t="s">
        <v>1312</v>
      </c>
      <c r="C294" s="153" t="s">
        <v>1313</v>
      </c>
      <c r="D294" s="153" t="s">
        <v>11737</v>
      </c>
    </row>
    <row r="295" spans="1:4" x14ac:dyDescent="0.3">
      <c r="A295" s="153" t="s">
        <v>1314</v>
      </c>
      <c r="B295" s="153" t="s">
        <v>1315</v>
      </c>
      <c r="C295" s="153" t="s">
        <v>1316</v>
      </c>
      <c r="D295" s="153" t="s">
        <v>11737</v>
      </c>
    </row>
    <row r="296" spans="1:4" x14ac:dyDescent="0.3">
      <c r="A296" s="153" t="s">
        <v>1317</v>
      </c>
      <c r="B296" s="153" t="s">
        <v>1318</v>
      </c>
      <c r="C296" s="153" t="s">
        <v>1319</v>
      </c>
      <c r="D296" s="153" t="s">
        <v>11737</v>
      </c>
    </row>
    <row r="297" spans="1:4" x14ac:dyDescent="0.3">
      <c r="A297" s="153" t="s">
        <v>1320</v>
      </c>
      <c r="B297" s="153" t="s">
        <v>1321</v>
      </c>
      <c r="C297" s="153" t="s">
        <v>1322</v>
      </c>
      <c r="D297" s="153" t="s">
        <v>11737</v>
      </c>
    </row>
    <row r="298" spans="1:4" x14ac:dyDescent="0.3">
      <c r="A298" s="153" t="s">
        <v>1323</v>
      </c>
      <c r="B298" s="153" t="s">
        <v>1324</v>
      </c>
      <c r="C298" s="153" t="s">
        <v>1325</v>
      </c>
      <c r="D298" s="153" t="s">
        <v>11737</v>
      </c>
    </row>
    <row r="299" spans="1:4" x14ac:dyDescent="0.3">
      <c r="A299" s="153" t="s">
        <v>1326</v>
      </c>
      <c r="B299" s="153" t="s">
        <v>1327</v>
      </c>
      <c r="C299" s="153" t="s">
        <v>1328</v>
      </c>
      <c r="D299" s="153" t="s">
        <v>11737</v>
      </c>
    </row>
    <row r="300" spans="1:4" x14ac:dyDescent="0.3">
      <c r="A300" s="153" t="s">
        <v>1329</v>
      </c>
      <c r="B300" s="153" t="s">
        <v>1330</v>
      </c>
      <c r="C300" s="153" t="s">
        <v>1331</v>
      </c>
      <c r="D300" s="153" t="s">
        <v>11737</v>
      </c>
    </row>
    <row r="301" spans="1:4" x14ac:dyDescent="0.3">
      <c r="A301" s="153" t="s">
        <v>1332</v>
      </c>
      <c r="B301" s="153" t="s">
        <v>1333</v>
      </c>
      <c r="C301" s="153" t="s">
        <v>1334</v>
      </c>
      <c r="D301" s="153" t="s">
        <v>11737</v>
      </c>
    </row>
    <row r="302" spans="1:4" x14ac:dyDescent="0.3">
      <c r="A302" s="153" t="s">
        <v>1335</v>
      </c>
      <c r="B302" s="153" t="s">
        <v>1336</v>
      </c>
      <c r="C302" s="153" t="s">
        <v>1337</v>
      </c>
      <c r="D302" s="153" t="s">
        <v>11737</v>
      </c>
    </row>
    <row r="303" spans="1:4" x14ac:dyDescent="0.3">
      <c r="A303" s="153" t="s">
        <v>1338</v>
      </c>
      <c r="B303" s="153" t="s">
        <v>1339</v>
      </c>
      <c r="C303" s="153" t="s">
        <v>1340</v>
      </c>
      <c r="D303" s="153" t="s">
        <v>11737</v>
      </c>
    </row>
    <row r="304" spans="1:4" x14ac:dyDescent="0.3">
      <c r="A304" s="153" t="s">
        <v>1341</v>
      </c>
      <c r="B304" s="153" t="s">
        <v>1342</v>
      </c>
      <c r="C304" s="153" t="s">
        <v>1343</v>
      </c>
      <c r="D304" s="153" t="s">
        <v>11737</v>
      </c>
    </row>
    <row r="305" spans="1:4" x14ac:dyDescent="0.3">
      <c r="A305" s="153" t="s">
        <v>1344</v>
      </c>
      <c r="B305" s="153" t="s">
        <v>1345</v>
      </c>
      <c r="C305" s="153" t="s">
        <v>1346</v>
      </c>
      <c r="D305" s="153" t="s">
        <v>11737</v>
      </c>
    </row>
    <row r="306" spans="1:4" x14ac:dyDescent="0.3">
      <c r="A306" s="153" t="s">
        <v>1347</v>
      </c>
      <c r="B306" s="153" t="s">
        <v>1348</v>
      </c>
      <c r="C306" s="153" t="s">
        <v>1349</v>
      </c>
      <c r="D306" s="153" t="s">
        <v>11737</v>
      </c>
    </row>
    <row r="307" spans="1:4" x14ac:dyDescent="0.3">
      <c r="A307" s="153" t="s">
        <v>1350</v>
      </c>
      <c r="B307" s="153" t="s">
        <v>1351</v>
      </c>
      <c r="C307" s="153" t="s">
        <v>1352</v>
      </c>
      <c r="D307" s="153" t="s">
        <v>11737</v>
      </c>
    </row>
    <row r="308" spans="1:4" x14ac:dyDescent="0.3">
      <c r="A308" s="153" t="s">
        <v>1353</v>
      </c>
      <c r="B308" s="153" t="s">
        <v>1354</v>
      </c>
      <c r="C308" s="153" t="s">
        <v>1355</v>
      </c>
      <c r="D308" s="153" t="s">
        <v>11737</v>
      </c>
    </row>
    <row r="309" spans="1:4" x14ac:dyDescent="0.3">
      <c r="A309" s="153" t="s">
        <v>1356</v>
      </c>
      <c r="B309" s="153" t="s">
        <v>1357</v>
      </c>
      <c r="C309" s="153" t="s">
        <v>1358</v>
      </c>
      <c r="D309" s="153" t="s">
        <v>11737</v>
      </c>
    </row>
    <row r="310" spans="1:4" x14ac:dyDescent="0.3">
      <c r="A310" s="153" t="s">
        <v>1359</v>
      </c>
      <c r="B310" s="153" t="s">
        <v>1360</v>
      </c>
      <c r="C310" s="153" t="s">
        <v>1361</v>
      </c>
      <c r="D310" s="153" t="s">
        <v>11737</v>
      </c>
    </row>
    <row r="311" spans="1:4" x14ac:dyDescent="0.3">
      <c r="A311" s="153" t="s">
        <v>1362</v>
      </c>
      <c r="B311" s="153" t="s">
        <v>1363</v>
      </c>
      <c r="C311" s="153" t="s">
        <v>1364</v>
      </c>
      <c r="D311" s="153" t="s">
        <v>11737</v>
      </c>
    </row>
    <row r="312" spans="1:4" x14ac:dyDescent="0.3">
      <c r="A312" s="153" t="s">
        <v>1365</v>
      </c>
      <c r="B312" s="153" t="s">
        <v>1366</v>
      </c>
      <c r="C312" s="153" t="s">
        <v>1367</v>
      </c>
      <c r="D312" s="153" t="s">
        <v>11737</v>
      </c>
    </row>
    <row r="313" spans="1:4" x14ac:dyDescent="0.3">
      <c r="A313" s="153" t="s">
        <v>1368</v>
      </c>
      <c r="B313" s="153" t="s">
        <v>1369</v>
      </c>
      <c r="C313" s="153" t="s">
        <v>695</v>
      </c>
      <c r="D313" s="153" t="s">
        <v>11737</v>
      </c>
    </row>
    <row r="314" spans="1:4" x14ac:dyDescent="0.3">
      <c r="A314" s="153" t="s">
        <v>1370</v>
      </c>
      <c r="B314" s="153" t="s">
        <v>1371</v>
      </c>
      <c r="C314" s="153" t="s">
        <v>1271</v>
      </c>
      <c r="D314" s="153" t="s">
        <v>11737</v>
      </c>
    </row>
    <row r="315" spans="1:4" x14ac:dyDescent="0.3">
      <c r="A315" s="153" t="s">
        <v>1372</v>
      </c>
      <c r="B315" s="153" t="s">
        <v>1373</v>
      </c>
      <c r="C315" s="153" t="s">
        <v>1374</v>
      </c>
      <c r="D315" s="153" t="s">
        <v>11737</v>
      </c>
    </row>
    <row r="316" spans="1:4" x14ac:dyDescent="0.3">
      <c r="A316" s="153" t="s">
        <v>1375</v>
      </c>
      <c r="B316" s="153" t="s">
        <v>1376</v>
      </c>
      <c r="C316" s="153" t="s">
        <v>1377</v>
      </c>
      <c r="D316" s="153" t="s">
        <v>11737</v>
      </c>
    </row>
    <row r="317" spans="1:4" x14ac:dyDescent="0.3">
      <c r="A317" s="153" t="s">
        <v>1378</v>
      </c>
      <c r="B317" s="153" t="s">
        <v>1379</v>
      </c>
      <c r="C317" s="153" t="s">
        <v>1380</v>
      </c>
      <c r="D317" s="153" t="s">
        <v>11737</v>
      </c>
    </row>
    <row r="318" spans="1:4" x14ac:dyDescent="0.3">
      <c r="A318" s="153" t="s">
        <v>1381</v>
      </c>
      <c r="B318" s="153" t="s">
        <v>1382</v>
      </c>
      <c r="C318" s="153" t="s">
        <v>1383</v>
      </c>
      <c r="D318" s="153" t="s">
        <v>11737</v>
      </c>
    </row>
    <row r="319" spans="1:4" x14ac:dyDescent="0.3">
      <c r="A319" s="153" t="s">
        <v>1384</v>
      </c>
      <c r="B319" s="153" t="s">
        <v>1385</v>
      </c>
      <c r="C319" s="153" t="s">
        <v>1386</v>
      </c>
      <c r="D319" s="153" t="s">
        <v>11737</v>
      </c>
    </row>
    <row r="320" spans="1:4" x14ac:dyDescent="0.3">
      <c r="A320" s="153" t="s">
        <v>1387</v>
      </c>
      <c r="B320" s="153" t="s">
        <v>1388</v>
      </c>
      <c r="C320" s="153" t="s">
        <v>1389</v>
      </c>
      <c r="D320" s="153" t="s">
        <v>11737</v>
      </c>
    </row>
    <row r="321" spans="1:4" x14ac:dyDescent="0.3">
      <c r="A321" s="153" t="s">
        <v>1390</v>
      </c>
      <c r="B321" s="153" t="s">
        <v>1391</v>
      </c>
      <c r="C321" s="153" t="s">
        <v>1392</v>
      </c>
      <c r="D321" s="153" t="s">
        <v>11737</v>
      </c>
    </row>
    <row r="322" spans="1:4" x14ac:dyDescent="0.3">
      <c r="A322" s="153" t="s">
        <v>1393</v>
      </c>
      <c r="B322" s="153" t="s">
        <v>1394</v>
      </c>
      <c r="C322" s="153" t="s">
        <v>1395</v>
      </c>
      <c r="D322" s="153" t="s">
        <v>11737</v>
      </c>
    </row>
    <row r="323" spans="1:4" x14ac:dyDescent="0.3">
      <c r="A323" s="153" t="s">
        <v>1396</v>
      </c>
      <c r="B323" s="153" t="s">
        <v>1397</v>
      </c>
      <c r="C323" s="153" t="s">
        <v>1398</v>
      </c>
      <c r="D323" s="153" t="s">
        <v>11737</v>
      </c>
    </row>
    <row r="324" spans="1:4" x14ac:dyDescent="0.3">
      <c r="A324" s="153" t="s">
        <v>1399</v>
      </c>
      <c r="B324" s="153" t="s">
        <v>1400</v>
      </c>
      <c r="C324" s="153" t="s">
        <v>1401</v>
      </c>
      <c r="D324" s="153" t="s">
        <v>11737</v>
      </c>
    </row>
    <row r="325" spans="1:4" x14ac:dyDescent="0.3">
      <c r="A325" s="153" t="s">
        <v>1402</v>
      </c>
      <c r="B325" s="153" t="s">
        <v>1403</v>
      </c>
      <c r="C325" s="153" t="s">
        <v>1404</v>
      </c>
      <c r="D325" s="153" t="s">
        <v>11737</v>
      </c>
    </row>
    <row r="326" spans="1:4" x14ac:dyDescent="0.3">
      <c r="A326" s="153" t="s">
        <v>1405</v>
      </c>
      <c r="B326" s="153" t="s">
        <v>1406</v>
      </c>
      <c r="C326" s="153" t="s">
        <v>1407</v>
      </c>
      <c r="D326" s="153" t="s">
        <v>11737</v>
      </c>
    </row>
    <row r="327" spans="1:4" x14ac:dyDescent="0.3">
      <c r="A327" s="153" t="s">
        <v>1408</v>
      </c>
      <c r="B327" s="153" t="s">
        <v>1409</v>
      </c>
      <c r="C327" s="153" t="s">
        <v>1410</v>
      </c>
      <c r="D327" s="153" t="s">
        <v>11737</v>
      </c>
    </row>
    <row r="328" spans="1:4" x14ac:dyDescent="0.3">
      <c r="A328" s="153" t="s">
        <v>1411</v>
      </c>
      <c r="B328" s="153" t="s">
        <v>1412</v>
      </c>
      <c r="C328" s="153" t="s">
        <v>1413</v>
      </c>
      <c r="D328" s="153" t="s">
        <v>11737</v>
      </c>
    </row>
    <row r="329" spans="1:4" x14ac:dyDescent="0.3">
      <c r="A329" s="153" t="s">
        <v>1411</v>
      </c>
      <c r="B329" s="153" t="s">
        <v>1412</v>
      </c>
      <c r="C329" s="153" t="s">
        <v>1413</v>
      </c>
      <c r="D329" s="153" t="s">
        <v>11736</v>
      </c>
    </row>
    <row r="330" spans="1:4" x14ac:dyDescent="0.3">
      <c r="A330" s="153" t="s">
        <v>1414</v>
      </c>
      <c r="B330" s="153" t="s">
        <v>1415</v>
      </c>
      <c r="C330" s="153" t="s">
        <v>1416</v>
      </c>
      <c r="D330" s="153" t="s">
        <v>11737</v>
      </c>
    </row>
    <row r="331" spans="1:4" x14ac:dyDescent="0.3">
      <c r="A331" s="153" t="s">
        <v>1417</v>
      </c>
      <c r="B331" s="153" t="s">
        <v>1418</v>
      </c>
      <c r="C331" s="153" t="s">
        <v>1419</v>
      </c>
      <c r="D331" s="153" t="s">
        <v>11737</v>
      </c>
    </row>
    <row r="332" spans="1:4" x14ac:dyDescent="0.3">
      <c r="A332" s="153" t="s">
        <v>1420</v>
      </c>
      <c r="B332" s="153" t="s">
        <v>1421</v>
      </c>
      <c r="C332" s="153" t="s">
        <v>1422</v>
      </c>
      <c r="D332" s="153" t="s">
        <v>11737</v>
      </c>
    </row>
    <row r="333" spans="1:4" x14ac:dyDescent="0.3">
      <c r="A333" s="153" t="s">
        <v>1423</v>
      </c>
      <c r="B333" s="153" t="s">
        <v>1424</v>
      </c>
      <c r="C333" s="153" t="s">
        <v>1425</v>
      </c>
      <c r="D333" s="153" t="s">
        <v>11737</v>
      </c>
    </row>
    <row r="334" spans="1:4" x14ac:dyDescent="0.3">
      <c r="A334" s="153" t="s">
        <v>1426</v>
      </c>
      <c r="B334" s="153" t="s">
        <v>1427</v>
      </c>
      <c r="C334" s="153" t="s">
        <v>1428</v>
      </c>
      <c r="D334" s="153" t="s">
        <v>11737</v>
      </c>
    </row>
    <row r="335" spans="1:4" x14ac:dyDescent="0.3">
      <c r="A335" s="153" t="s">
        <v>1429</v>
      </c>
      <c r="B335" s="153" t="s">
        <v>1430</v>
      </c>
      <c r="C335" s="153" t="s">
        <v>1431</v>
      </c>
      <c r="D335" s="153" t="s">
        <v>11737</v>
      </c>
    </row>
    <row r="336" spans="1:4" x14ac:dyDescent="0.3">
      <c r="A336" s="153" t="s">
        <v>1432</v>
      </c>
      <c r="B336" s="153" t="s">
        <v>1433</v>
      </c>
      <c r="C336" s="153" t="s">
        <v>1434</v>
      </c>
      <c r="D336" s="153" t="s">
        <v>11737</v>
      </c>
    </row>
    <row r="337" spans="1:4" x14ac:dyDescent="0.3">
      <c r="A337" s="153" t="s">
        <v>1435</v>
      </c>
      <c r="B337" s="153" t="s">
        <v>1436</v>
      </c>
      <c r="C337" s="153" t="s">
        <v>1437</v>
      </c>
      <c r="D337" s="153" t="s">
        <v>11737</v>
      </c>
    </row>
    <row r="338" spans="1:4" x14ac:dyDescent="0.3">
      <c r="A338" s="153" t="s">
        <v>1438</v>
      </c>
      <c r="B338" s="153" t="s">
        <v>1439</v>
      </c>
      <c r="C338" s="153" t="s">
        <v>1440</v>
      </c>
      <c r="D338" s="153" t="s">
        <v>11737</v>
      </c>
    </row>
    <row r="339" spans="1:4" x14ac:dyDescent="0.3">
      <c r="A339" s="153" t="s">
        <v>1441</v>
      </c>
      <c r="B339" s="153" t="s">
        <v>1442</v>
      </c>
      <c r="C339" s="153" t="s">
        <v>1443</v>
      </c>
      <c r="D339" s="153" t="s">
        <v>11737</v>
      </c>
    </row>
    <row r="340" spans="1:4" x14ac:dyDescent="0.3">
      <c r="A340" s="153" t="s">
        <v>1444</v>
      </c>
      <c r="B340" s="153" t="s">
        <v>1445</v>
      </c>
      <c r="C340" s="153" t="s">
        <v>1446</v>
      </c>
      <c r="D340" s="153" t="s">
        <v>11737</v>
      </c>
    </row>
    <row r="341" spans="1:4" x14ac:dyDescent="0.3">
      <c r="A341" s="153" t="s">
        <v>1447</v>
      </c>
      <c r="B341" s="153" t="s">
        <v>1448</v>
      </c>
      <c r="C341" s="153" t="s">
        <v>1449</v>
      </c>
      <c r="D341" s="153" t="s">
        <v>11737</v>
      </c>
    </row>
    <row r="342" spans="1:4" x14ac:dyDescent="0.3">
      <c r="A342" s="153" t="s">
        <v>1450</v>
      </c>
      <c r="B342" s="153" t="s">
        <v>1451</v>
      </c>
      <c r="C342" s="153" t="s">
        <v>1452</v>
      </c>
      <c r="D342" s="153" t="s">
        <v>11737</v>
      </c>
    </row>
    <row r="343" spans="1:4" x14ac:dyDescent="0.3">
      <c r="A343" s="153" t="s">
        <v>1453</v>
      </c>
      <c r="B343" s="153" t="s">
        <v>1454</v>
      </c>
      <c r="C343" s="153" t="s">
        <v>1455</v>
      </c>
      <c r="D343" s="153" t="s">
        <v>11737</v>
      </c>
    </row>
    <row r="344" spans="1:4" x14ac:dyDescent="0.3">
      <c r="A344" s="153" t="s">
        <v>1453</v>
      </c>
      <c r="B344" s="153" t="s">
        <v>1454</v>
      </c>
      <c r="C344" s="153" t="s">
        <v>1455</v>
      </c>
      <c r="D344" s="153" t="s">
        <v>11736</v>
      </c>
    </row>
    <row r="345" spans="1:4" x14ac:dyDescent="0.3">
      <c r="A345" s="153" t="s">
        <v>1456</v>
      </c>
      <c r="B345" s="153" t="s">
        <v>1457</v>
      </c>
      <c r="C345" s="153" t="s">
        <v>1458</v>
      </c>
      <c r="D345" s="153" t="s">
        <v>11737</v>
      </c>
    </row>
    <row r="346" spans="1:4" x14ac:dyDescent="0.3">
      <c r="A346" s="153" t="s">
        <v>1459</v>
      </c>
      <c r="B346" s="153" t="s">
        <v>1460</v>
      </c>
      <c r="C346" s="153" t="s">
        <v>1461</v>
      </c>
      <c r="D346" s="153" t="s">
        <v>11736</v>
      </c>
    </row>
    <row r="347" spans="1:4" x14ac:dyDescent="0.3">
      <c r="A347" s="153" t="s">
        <v>1462</v>
      </c>
      <c r="B347" s="153" t="s">
        <v>1463</v>
      </c>
      <c r="C347" s="153" t="s">
        <v>1464</v>
      </c>
      <c r="D347" s="153" t="s">
        <v>11737</v>
      </c>
    </row>
    <row r="348" spans="1:4" x14ac:dyDescent="0.3">
      <c r="A348" s="153" t="s">
        <v>1465</v>
      </c>
      <c r="B348" s="153" t="s">
        <v>1466</v>
      </c>
      <c r="C348" s="153" t="s">
        <v>1467</v>
      </c>
      <c r="D348" s="153" t="s">
        <v>11737</v>
      </c>
    </row>
    <row r="349" spans="1:4" x14ac:dyDescent="0.3">
      <c r="A349" s="153" t="s">
        <v>1468</v>
      </c>
      <c r="B349" s="153" t="s">
        <v>1469</v>
      </c>
      <c r="C349" s="153" t="s">
        <v>1470</v>
      </c>
      <c r="D349" s="153" t="s">
        <v>11737</v>
      </c>
    </row>
    <row r="350" spans="1:4" x14ac:dyDescent="0.3">
      <c r="A350" s="153" t="s">
        <v>1471</v>
      </c>
      <c r="B350" s="153" t="s">
        <v>1472</v>
      </c>
      <c r="C350" s="153" t="s">
        <v>1473</v>
      </c>
      <c r="D350" s="153" t="s">
        <v>11737</v>
      </c>
    </row>
    <row r="351" spans="1:4" x14ac:dyDescent="0.3">
      <c r="A351" s="153" t="s">
        <v>1474</v>
      </c>
      <c r="B351" s="153" t="s">
        <v>1475</v>
      </c>
      <c r="C351" s="153" t="s">
        <v>1476</v>
      </c>
      <c r="D351" s="153" t="s">
        <v>11737</v>
      </c>
    </row>
    <row r="352" spans="1:4" x14ac:dyDescent="0.3">
      <c r="A352" s="153" t="s">
        <v>1474</v>
      </c>
      <c r="B352" s="153" t="s">
        <v>1475</v>
      </c>
      <c r="C352" s="153" t="s">
        <v>1476</v>
      </c>
      <c r="D352" s="153" t="s">
        <v>11736</v>
      </c>
    </row>
    <row r="353" spans="1:4" x14ac:dyDescent="0.3">
      <c r="A353" s="153" t="s">
        <v>1477</v>
      </c>
      <c r="B353" s="153" t="s">
        <v>1478</v>
      </c>
      <c r="C353" s="153" t="s">
        <v>1479</v>
      </c>
      <c r="D353" s="153" t="s">
        <v>11736</v>
      </c>
    </row>
    <row r="354" spans="1:4" x14ac:dyDescent="0.3">
      <c r="A354" s="153" t="s">
        <v>1480</v>
      </c>
      <c r="B354" s="153" t="s">
        <v>1481</v>
      </c>
      <c r="C354" s="153" t="s">
        <v>1482</v>
      </c>
      <c r="D354" s="153" t="s">
        <v>11737</v>
      </c>
    </row>
    <row r="355" spans="1:4" x14ac:dyDescent="0.3">
      <c r="A355" s="153" t="s">
        <v>1483</v>
      </c>
      <c r="B355" s="153" t="s">
        <v>1484</v>
      </c>
      <c r="C355" s="153" t="s">
        <v>965</v>
      </c>
      <c r="D355" s="153" t="s">
        <v>11737</v>
      </c>
    </row>
    <row r="356" spans="1:4" x14ac:dyDescent="0.3">
      <c r="A356" s="153" t="s">
        <v>1485</v>
      </c>
      <c r="B356" s="153" t="s">
        <v>1486</v>
      </c>
      <c r="C356" s="153" t="s">
        <v>1487</v>
      </c>
      <c r="D356" s="153" t="s">
        <v>11737</v>
      </c>
    </row>
    <row r="357" spans="1:4" x14ac:dyDescent="0.3">
      <c r="A357" s="153" t="s">
        <v>1488</v>
      </c>
      <c r="B357" s="153" t="s">
        <v>1489</v>
      </c>
      <c r="C357" s="153" t="s">
        <v>1490</v>
      </c>
      <c r="D357" s="153" t="s">
        <v>11737</v>
      </c>
    </row>
    <row r="358" spans="1:4" x14ac:dyDescent="0.3">
      <c r="A358" s="153" t="s">
        <v>1491</v>
      </c>
      <c r="B358" s="153" t="s">
        <v>1492</v>
      </c>
      <c r="C358" s="153" t="s">
        <v>1493</v>
      </c>
      <c r="D358" s="153" t="s">
        <v>11737</v>
      </c>
    </row>
    <row r="359" spans="1:4" x14ac:dyDescent="0.3">
      <c r="A359" s="153" t="s">
        <v>1494</v>
      </c>
      <c r="B359" s="153" t="s">
        <v>1495</v>
      </c>
      <c r="C359" s="153" t="s">
        <v>1496</v>
      </c>
      <c r="D359" s="153" t="s">
        <v>11737</v>
      </c>
    </row>
    <row r="360" spans="1:4" x14ac:dyDescent="0.3">
      <c r="A360" s="153" t="s">
        <v>1497</v>
      </c>
      <c r="B360" s="153" t="s">
        <v>1498</v>
      </c>
      <c r="C360" s="153" t="s">
        <v>1499</v>
      </c>
      <c r="D360" s="153" t="s">
        <v>11736</v>
      </c>
    </row>
    <row r="361" spans="1:4" x14ac:dyDescent="0.3">
      <c r="A361" s="153" t="s">
        <v>1500</v>
      </c>
      <c r="B361" s="153" t="s">
        <v>1501</v>
      </c>
      <c r="C361" s="153" t="s">
        <v>1502</v>
      </c>
      <c r="D361" s="153" t="s">
        <v>11737</v>
      </c>
    </row>
    <row r="362" spans="1:4" x14ac:dyDescent="0.3">
      <c r="A362" s="153" t="s">
        <v>1503</v>
      </c>
      <c r="B362" s="153" t="s">
        <v>1504</v>
      </c>
      <c r="C362" s="153" t="s">
        <v>1505</v>
      </c>
      <c r="D362" s="153" t="s">
        <v>11737</v>
      </c>
    </row>
    <row r="363" spans="1:4" x14ac:dyDescent="0.3">
      <c r="A363" s="153" t="s">
        <v>1506</v>
      </c>
      <c r="B363" s="153" t="s">
        <v>1507</v>
      </c>
      <c r="C363" s="153" t="s">
        <v>1508</v>
      </c>
      <c r="D363" s="153" t="s">
        <v>11737</v>
      </c>
    </row>
    <row r="364" spans="1:4" x14ac:dyDescent="0.3">
      <c r="A364" s="153" t="s">
        <v>1509</v>
      </c>
      <c r="B364" s="153" t="s">
        <v>1510</v>
      </c>
      <c r="C364" s="153" t="s">
        <v>1511</v>
      </c>
      <c r="D364" s="153" t="s">
        <v>11737</v>
      </c>
    </row>
    <row r="365" spans="1:4" x14ac:dyDescent="0.3">
      <c r="A365" s="153" t="s">
        <v>1512</v>
      </c>
      <c r="B365" s="153" t="s">
        <v>1513</v>
      </c>
      <c r="C365" s="153" t="s">
        <v>1514</v>
      </c>
      <c r="D365" s="153" t="s">
        <v>11736</v>
      </c>
    </row>
    <row r="366" spans="1:4" x14ac:dyDescent="0.3">
      <c r="A366" s="153" t="s">
        <v>1515</v>
      </c>
      <c r="B366" s="153" t="s">
        <v>1516</v>
      </c>
      <c r="C366" s="153" t="s">
        <v>1517</v>
      </c>
      <c r="D366" s="153" t="s">
        <v>11737</v>
      </c>
    </row>
    <row r="367" spans="1:4" x14ac:dyDescent="0.3">
      <c r="A367" s="153" t="s">
        <v>1518</v>
      </c>
      <c r="B367" s="153" t="s">
        <v>1519</v>
      </c>
      <c r="C367" s="153" t="s">
        <v>1520</v>
      </c>
      <c r="D367" s="153" t="s">
        <v>11737</v>
      </c>
    </row>
    <row r="368" spans="1:4" x14ac:dyDescent="0.3">
      <c r="A368" s="153" t="s">
        <v>1521</v>
      </c>
      <c r="B368" s="153" t="s">
        <v>1522</v>
      </c>
      <c r="C368" s="153" t="s">
        <v>1523</v>
      </c>
      <c r="D368" s="153" t="s">
        <v>11736</v>
      </c>
    </row>
    <row r="369" spans="1:4" x14ac:dyDescent="0.3">
      <c r="A369" s="153" t="s">
        <v>1524</v>
      </c>
      <c r="B369" s="153" t="s">
        <v>1525</v>
      </c>
      <c r="C369" s="153" t="s">
        <v>1526</v>
      </c>
      <c r="D369" s="153" t="s">
        <v>11737</v>
      </c>
    </row>
    <row r="370" spans="1:4" x14ac:dyDescent="0.3">
      <c r="A370" s="153" t="s">
        <v>1527</v>
      </c>
      <c r="B370" s="153" t="s">
        <v>1528</v>
      </c>
      <c r="C370" s="153" t="s">
        <v>1529</v>
      </c>
      <c r="D370" s="153" t="s">
        <v>11736</v>
      </c>
    </row>
    <row r="371" spans="1:4" x14ac:dyDescent="0.3">
      <c r="A371" s="153" t="s">
        <v>1530</v>
      </c>
      <c r="B371" s="153" t="s">
        <v>1531</v>
      </c>
      <c r="C371" s="153" t="s">
        <v>1532</v>
      </c>
      <c r="D371" s="153" t="s">
        <v>11737</v>
      </c>
    </row>
    <row r="372" spans="1:4" x14ac:dyDescent="0.3">
      <c r="A372" s="153" t="s">
        <v>1533</v>
      </c>
      <c r="B372" s="153" t="s">
        <v>1534</v>
      </c>
      <c r="C372" s="153" t="s">
        <v>965</v>
      </c>
      <c r="D372" s="153" t="s">
        <v>11737</v>
      </c>
    </row>
    <row r="373" spans="1:4" x14ac:dyDescent="0.3">
      <c r="A373" s="153" t="s">
        <v>1535</v>
      </c>
      <c r="B373" s="153" t="s">
        <v>1536</v>
      </c>
      <c r="C373" s="153" t="s">
        <v>1537</v>
      </c>
      <c r="D373" s="153" t="s">
        <v>11737</v>
      </c>
    </row>
    <row r="374" spans="1:4" x14ac:dyDescent="0.3">
      <c r="A374" s="153" t="s">
        <v>1538</v>
      </c>
      <c r="B374" s="153" t="s">
        <v>1539</v>
      </c>
      <c r="C374" s="153" t="s">
        <v>1537</v>
      </c>
      <c r="D374" s="153" t="s">
        <v>11736</v>
      </c>
    </row>
    <row r="375" spans="1:4" x14ac:dyDescent="0.3">
      <c r="A375" s="153" t="s">
        <v>1540</v>
      </c>
      <c r="B375" s="153" t="s">
        <v>1541</v>
      </c>
      <c r="C375" s="153" t="s">
        <v>1537</v>
      </c>
      <c r="D375" s="153" t="s">
        <v>11736</v>
      </c>
    </row>
    <row r="376" spans="1:4" x14ac:dyDescent="0.3">
      <c r="A376" s="153" t="s">
        <v>1542</v>
      </c>
      <c r="B376" s="153" t="s">
        <v>1543</v>
      </c>
      <c r="C376" s="153" t="s">
        <v>1544</v>
      </c>
      <c r="D376" s="153" t="s">
        <v>11737</v>
      </c>
    </row>
    <row r="377" spans="1:4" x14ac:dyDescent="0.3">
      <c r="A377" s="153" t="s">
        <v>1545</v>
      </c>
      <c r="B377" s="153" t="s">
        <v>1546</v>
      </c>
      <c r="C377" s="153" t="s">
        <v>1547</v>
      </c>
      <c r="D377" s="153" t="s">
        <v>11736</v>
      </c>
    </row>
    <row r="378" spans="1:4" x14ac:dyDescent="0.3">
      <c r="A378" s="153" t="s">
        <v>1548</v>
      </c>
      <c r="B378" s="153" t="s">
        <v>1549</v>
      </c>
      <c r="C378" s="153" t="s">
        <v>1550</v>
      </c>
      <c r="D378" s="153" t="s">
        <v>11737</v>
      </c>
    </row>
    <row r="379" spans="1:4" x14ac:dyDescent="0.3">
      <c r="A379" s="153" t="s">
        <v>1551</v>
      </c>
      <c r="B379" s="153" t="s">
        <v>1552</v>
      </c>
      <c r="C379" s="153" t="s">
        <v>1553</v>
      </c>
      <c r="D379" s="153" t="s">
        <v>11737</v>
      </c>
    </row>
    <row r="380" spans="1:4" x14ac:dyDescent="0.3">
      <c r="A380" s="153" t="s">
        <v>1554</v>
      </c>
      <c r="B380" s="153" t="s">
        <v>1555</v>
      </c>
      <c r="C380" s="153" t="s">
        <v>1556</v>
      </c>
      <c r="D380" s="153" t="s">
        <v>11736</v>
      </c>
    </row>
    <row r="381" spans="1:4" x14ac:dyDescent="0.3">
      <c r="A381" s="153" t="s">
        <v>1557</v>
      </c>
      <c r="B381" s="153" t="s">
        <v>1558</v>
      </c>
      <c r="C381" s="153" t="s">
        <v>1559</v>
      </c>
      <c r="D381" s="153" t="s">
        <v>11737</v>
      </c>
    </row>
    <row r="382" spans="1:4" x14ac:dyDescent="0.3">
      <c r="A382" s="153" t="s">
        <v>1560</v>
      </c>
      <c r="B382" s="153" t="s">
        <v>1561</v>
      </c>
      <c r="C382" s="153" t="s">
        <v>1562</v>
      </c>
      <c r="D382" s="153" t="s">
        <v>11736</v>
      </c>
    </row>
    <row r="383" spans="1:4" x14ac:dyDescent="0.3">
      <c r="A383" s="153" t="s">
        <v>1563</v>
      </c>
      <c r="B383" s="153" t="s">
        <v>1564</v>
      </c>
      <c r="C383" s="153" t="s">
        <v>1565</v>
      </c>
      <c r="D383" s="153" t="s">
        <v>11737</v>
      </c>
    </row>
    <row r="384" spans="1:4" x14ac:dyDescent="0.3">
      <c r="A384" s="153" t="s">
        <v>1566</v>
      </c>
      <c r="B384" s="153" t="s">
        <v>1567</v>
      </c>
      <c r="C384" s="153" t="s">
        <v>1568</v>
      </c>
      <c r="D384" s="153" t="s">
        <v>11737</v>
      </c>
    </row>
    <row r="385" spans="1:4" x14ac:dyDescent="0.3">
      <c r="A385" s="153" t="s">
        <v>1569</v>
      </c>
      <c r="B385" s="153" t="s">
        <v>1570</v>
      </c>
      <c r="C385" s="153" t="s">
        <v>1571</v>
      </c>
      <c r="D385" s="153" t="s">
        <v>11737</v>
      </c>
    </row>
    <row r="386" spans="1:4" x14ac:dyDescent="0.3">
      <c r="A386" s="153" t="s">
        <v>1572</v>
      </c>
      <c r="B386" s="153" t="s">
        <v>1573</v>
      </c>
      <c r="C386" s="153" t="s">
        <v>1574</v>
      </c>
      <c r="D386" s="153" t="s">
        <v>11736</v>
      </c>
    </row>
    <row r="387" spans="1:4" x14ac:dyDescent="0.3">
      <c r="A387" s="153" t="s">
        <v>1575</v>
      </c>
      <c r="B387" s="153" t="s">
        <v>1576</v>
      </c>
      <c r="C387" s="153" t="s">
        <v>1149</v>
      </c>
      <c r="D387" s="153" t="s">
        <v>11736</v>
      </c>
    </row>
    <row r="388" spans="1:4" x14ac:dyDescent="0.3">
      <c r="A388" s="153" t="s">
        <v>1577</v>
      </c>
      <c r="B388" s="153" t="s">
        <v>1578</v>
      </c>
      <c r="C388" s="153" t="s">
        <v>1579</v>
      </c>
      <c r="D388" s="153" t="s">
        <v>11736</v>
      </c>
    </row>
    <row r="389" spans="1:4" x14ac:dyDescent="0.3">
      <c r="A389" s="153" t="s">
        <v>1580</v>
      </c>
      <c r="B389" s="153" t="s">
        <v>1581</v>
      </c>
      <c r="C389" s="153" t="s">
        <v>1582</v>
      </c>
      <c r="D389" s="153" t="s">
        <v>11737</v>
      </c>
    </row>
    <row r="390" spans="1:4" x14ac:dyDescent="0.3">
      <c r="A390" s="153" t="s">
        <v>1583</v>
      </c>
      <c r="B390" s="153" t="s">
        <v>1584</v>
      </c>
      <c r="C390" s="153" t="s">
        <v>1585</v>
      </c>
      <c r="D390" s="153" t="s">
        <v>11737</v>
      </c>
    </row>
    <row r="391" spans="1:4" x14ac:dyDescent="0.3">
      <c r="A391" s="153" t="s">
        <v>1583</v>
      </c>
      <c r="B391" s="153" t="s">
        <v>1584</v>
      </c>
      <c r="C391" s="153" t="s">
        <v>1585</v>
      </c>
      <c r="D391" s="153" t="s">
        <v>11736</v>
      </c>
    </row>
    <row r="392" spans="1:4" x14ac:dyDescent="0.3">
      <c r="A392" s="153" t="s">
        <v>1586</v>
      </c>
      <c r="B392" s="153" t="s">
        <v>1587</v>
      </c>
      <c r="C392" s="153" t="s">
        <v>1588</v>
      </c>
      <c r="D392" s="153" t="s">
        <v>11737</v>
      </c>
    </row>
    <row r="393" spans="1:4" x14ac:dyDescent="0.3">
      <c r="A393" s="153" t="s">
        <v>1589</v>
      </c>
      <c r="B393" s="153" t="s">
        <v>1590</v>
      </c>
      <c r="C393" s="153" t="s">
        <v>1591</v>
      </c>
      <c r="D393" s="153" t="s">
        <v>11736</v>
      </c>
    </row>
    <row r="394" spans="1:4" x14ac:dyDescent="0.3">
      <c r="A394" s="153" t="s">
        <v>1592</v>
      </c>
      <c r="B394" s="153" t="s">
        <v>1593</v>
      </c>
      <c r="C394" s="153" t="s">
        <v>1594</v>
      </c>
      <c r="D394" s="153" t="s">
        <v>11737</v>
      </c>
    </row>
    <row r="395" spans="1:4" x14ac:dyDescent="0.3">
      <c r="A395" s="153" t="s">
        <v>1592</v>
      </c>
      <c r="B395" s="153" t="s">
        <v>1593</v>
      </c>
      <c r="C395" s="153" t="s">
        <v>1594</v>
      </c>
      <c r="D395" s="153" t="s">
        <v>11736</v>
      </c>
    </row>
    <row r="396" spans="1:4" x14ac:dyDescent="0.3">
      <c r="A396" s="153" t="s">
        <v>1595</v>
      </c>
      <c r="B396" s="153" t="s">
        <v>1596</v>
      </c>
      <c r="C396" s="153" t="s">
        <v>1597</v>
      </c>
      <c r="D396" s="153" t="s">
        <v>11737</v>
      </c>
    </row>
    <row r="397" spans="1:4" x14ac:dyDescent="0.3">
      <c r="A397" s="153" t="s">
        <v>1595</v>
      </c>
      <c r="B397" s="153" t="s">
        <v>1596</v>
      </c>
      <c r="C397" s="153" t="s">
        <v>1597</v>
      </c>
      <c r="D397" s="153" t="s">
        <v>11736</v>
      </c>
    </row>
    <row r="398" spans="1:4" x14ac:dyDescent="0.3">
      <c r="A398" s="153" t="s">
        <v>1598</v>
      </c>
      <c r="B398" s="153" t="s">
        <v>1599</v>
      </c>
      <c r="C398" s="153" t="s">
        <v>1600</v>
      </c>
      <c r="D398" s="153" t="s">
        <v>11737</v>
      </c>
    </row>
    <row r="399" spans="1:4" x14ac:dyDescent="0.3">
      <c r="A399" s="153" t="s">
        <v>1598</v>
      </c>
      <c r="B399" s="153" t="s">
        <v>1599</v>
      </c>
      <c r="C399" s="153" t="s">
        <v>1600</v>
      </c>
      <c r="D399" s="153" t="s">
        <v>11736</v>
      </c>
    </row>
    <row r="400" spans="1:4" x14ac:dyDescent="0.3">
      <c r="A400" s="153" t="s">
        <v>1601</v>
      </c>
      <c r="B400" s="153" t="s">
        <v>1602</v>
      </c>
      <c r="C400" s="153" t="s">
        <v>1603</v>
      </c>
      <c r="D400" s="153" t="s">
        <v>11736</v>
      </c>
    </row>
    <row r="401" spans="1:4" x14ac:dyDescent="0.3">
      <c r="A401" s="153" t="s">
        <v>1604</v>
      </c>
      <c r="B401" s="153" t="s">
        <v>1605</v>
      </c>
      <c r="C401" s="153" t="s">
        <v>1606</v>
      </c>
      <c r="D401" s="153" t="s">
        <v>11736</v>
      </c>
    </row>
    <row r="402" spans="1:4" x14ac:dyDescent="0.3">
      <c r="A402" s="153" t="s">
        <v>1607</v>
      </c>
      <c r="B402" s="153" t="s">
        <v>1608</v>
      </c>
      <c r="C402" s="153" t="s">
        <v>1609</v>
      </c>
      <c r="D402" s="153" t="s">
        <v>11736</v>
      </c>
    </row>
    <row r="403" spans="1:4" x14ac:dyDescent="0.3">
      <c r="A403" s="153" t="s">
        <v>1610</v>
      </c>
      <c r="B403" s="153" t="s">
        <v>1611</v>
      </c>
      <c r="C403" s="153" t="s">
        <v>1612</v>
      </c>
      <c r="D403" s="153" t="s">
        <v>11737</v>
      </c>
    </row>
    <row r="404" spans="1:4" x14ac:dyDescent="0.3">
      <c r="A404" s="153" t="s">
        <v>1610</v>
      </c>
      <c r="B404" s="153" t="s">
        <v>1611</v>
      </c>
      <c r="C404" s="153" t="s">
        <v>1612</v>
      </c>
      <c r="D404" s="153" t="s">
        <v>11736</v>
      </c>
    </row>
    <row r="405" spans="1:4" x14ac:dyDescent="0.3">
      <c r="A405" s="153" t="s">
        <v>1613</v>
      </c>
      <c r="B405" s="153" t="s">
        <v>1614</v>
      </c>
      <c r="C405" s="153" t="s">
        <v>1615</v>
      </c>
      <c r="D405" s="153" t="s">
        <v>11737</v>
      </c>
    </row>
    <row r="406" spans="1:4" x14ac:dyDescent="0.3">
      <c r="A406" s="153" t="s">
        <v>1616</v>
      </c>
      <c r="B406" s="153" t="s">
        <v>1617</v>
      </c>
      <c r="C406" s="153" t="s">
        <v>1618</v>
      </c>
      <c r="D406" s="153" t="s">
        <v>11736</v>
      </c>
    </row>
    <row r="407" spans="1:4" x14ac:dyDescent="0.3">
      <c r="A407" s="153" t="s">
        <v>1619</v>
      </c>
      <c r="B407" s="153" t="s">
        <v>1620</v>
      </c>
      <c r="C407" s="153" t="s">
        <v>1621</v>
      </c>
      <c r="D407" s="153" t="s">
        <v>11736</v>
      </c>
    </row>
    <row r="408" spans="1:4" x14ac:dyDescent="0.3">
      <c r="A408" s="153" t="s">
        <v>1622</v>
      </c>
      <c r="B408" s="153" t="s">
        <v>1623</v>
      </c>
      <c r="C408" s="153" t="s">
        <v>1624</v>
      </c>
      <c r="D408" s="153" t="s">
        <v>11737</v>
      </c>
    </row>
    <row r="409" spans="1:4" x14ac:dyDescent="0.3">
      <c r="A409" s="153" t="s">
        <v>1622</v>
      </c>
      <c r="B409" s="153" t="s">
        <v>1623</v>
      </c>
      <c r="C409" s="153" t="s">
        <v>1624</v>
      </c>
      <c r="D409" s="153" t="s">
        <v>11736</v>
      </c>
    </row>
    <row r="410" spans="1:4" x14ac:dyDescent="0.3">
      <c r="A410" s="153" t="s">
        <v>1625</v>
      </c>
      <c r="B410" s="153" t="s">
        <v>1626</v>
      </c>
      <c r="C410" s="153" t="s">
        <v>1627</v>
      </c>
      <c r="D410" s="153" t="s">
        <v>11736</v>
      </c>
    </row>
    <row r="411" spans="1:4" x14ac:dyDescent="0.3">
      <c r="A411" s="153" t="s">
        <v>1628</v>
      </c>
      <c r="B411" s="153" t="s">
        <v>1629</v>
      </c>
      <c r="C411" s="153" t="s">
        <v>1630</v>
      </c>
      <c r="D411" s="153" t="s">
        <v>11737</v>
      </c>
    </row>
    <row r="412" spans="1:4" x14ac:dyDescent="0.3">
      <c r="A412" s="153" t="s">
        <v>1628</v>
      </c>
      <c r="B412" s="153" t="s">
        <v>1629</v>
      </c>
      <c r="C412" s="153" t="s">
        <v>1630</v>
      </c>
      <c r="D412" s="153" t="s">
        <v>11736</v>
      </c>
    </row>
    <row r="413" spans="1:4" x14ac:dyDescent="0.3">
      <c r="A413" s="153" t="s">
        <v>1631</v>
      </c>
      <c r="B413" s="153" t="s">
        <v>1632</v>
      </c>
      <c r="C413" s="153" t="s">
        <v>1633</v>
      </c>
      <c r="D413" s="153" t="s">
        <v>11736</v>
      </c>
    </row>
    <row r="414" spans="1:4" x14ac:dyDescent="0.3">
      <c r="A414" s="153" t="s">
        <v>1634</v>
      </c>
      <c r="B414" s="153" t="s">
        <v>1635</v>
      </c>
      <c r="C414" s="153" t="s">
        <v>1636</v>
      </c>
      <c r="D414" s="153" t="s">
        <v>11736</v>
      </c>
    </row>
    <row r="415" spans="1:4" x14ac:dyDescent="0.3">
      <c r="A415" s="153" t="s">
        <v>1637</v>
      </c>
      <c r="B415" s="153" t="s">
        <v>1638</v>
      </c>
      <c r="C415" s="153" t="s">
        <v>1639</v>
      </c>
      <c r="D415" s="153" t="s">
        <v>11737</v>
      </c>
    </row>
    <row r="416" spans="1:4" x14ac:dyDescent="0.3">
      <c r="A416" s="153" t="s">
        <v>1637</v>
      </c>
      <c r="B416" s="153" t="s">
        <v>1638</v>
      </c>
      <c r="C416" s="153" t="s">
        <v>1639</v>
      </c>
      <c r="D416" s="153" t="s">
        <v>11736</v>
      </c>
    </row>
    <row r="417" spans="1:4" x14ac:dyDescent="0.3">
      <c r="A417" s="153" t="s">
        <v>1640</v>
      </c>
      <c r="B417" s="153" t="s">
        <v>1641</v>
      </c>
      <c r="C417" s="153" t="s">
        <v>1642</v>
      </c>
      <c r="D417" s="153" t="s">
        <v>11737</v>
      </c>
    </row>
    <row r="418" spans="1:4" x14ac:dyDescent="0.3">
      <c r="A418" s="153" t="s">
        <v>1640</v>
      </c>
      <c r="B418" s="153" t="s">
        <v>1641</v>
      </c>
      <c r="C418" s="153" t="s">
        <v>1642</v>
      </c>
      <c r="D418" s="153" t="s">
        <v>11736</v>
      </c>
    </row>
    <row r="419" spans="1:4" x14ac:dyDescent="0.3">
      <c r="A419" s="153" t="s">
        <v>1643</v>
      </c>
      <c r="B419" s="153" t="s">
        <v>1644</v>
      </c>
      <c r="C419" s="153" t="s">
        <v>1645</v>
      </c>
      <c r="D419" s="153" t="s">
        <v>11736</v>
      </c>
    </row>
    <row r="420" spans="1:4" x14ac:dyDescent="0.3">
      <c r="A420" s="153" t="s">
        <v>1646</v>
      </c>
      <c r="B420" s="153" t="s">
        <v>1647</v>
      </c>
      <c r="C420" s="153" t="s">
        <v>1648</v>
      </c>
      <c r="D420" s="153" t="s">
        <v>11736</v>
      </c>
    </row>
    <row r="421" spans="1:4" x14ac:dyDescent="0.3">
      <c r="A421" s="153" t="s">
        <v>1649</v>
      </c>
      <c r="B421" s="153" t="s">
        <v>1650</v>
      </c>
      <c r="C421" s="153" t="s">
        <v>1651</v>
      </c>
      <c r="D421" s="153" t="s">
        <v>11736</v>
      </c>
    </row>
    <row r="422" spans="1:4" x14ac:dyDescent="0.3">
      <c r="A422" s="153" t="s">
        <v>1652</v>
      </c>
      <c r="B422" s="153" t="s">
        <v>1653</v>
      </c>
      <c r="C422" s="153" t="s">
        <v>1654</v>
      </c>
      <c r="D422" s="153" t="s">
        <v>11736</v>
      </c>
    </row>
    <row r="423" spans="1:4" x14ac:dyDescent="0.3">
      <c r="A423" s="153" t="s">
        <v>1655</v>
      </c>
      <c r="B423" s="153" t="s">
        <v>1656</v>
      </c>
      <c r="C423" s="153" t="s">
        <v>1657</v>
      </c>
      <c r="D423" s="153" t="s">
        <v>11736</v>
      </c>
    </row>
    <row r="424" spans="1:4" x14ac:dyDescent="0.3">
      <c r="A424" s="153" t="s">
        <v>1658</v>
      </c>
      <c r="B424" s="153" t="s">
        <v>1659</v>
      </c>
      <c r="C424" s="153" t="s">
        <v>1660</v>
      </c>
      <c r="D424" s="153" t="s">
        <v>11737</v>
      </c>
    </row>
    <row r="425" spans="1:4" x14ac:dyDescent="0.3">
      <c r="A425" s="153" t="s">
        <v>1658</v>
      </c>
      <c r="B425" s="153" t="s">
        <v>1659</v>
      </c>
      <c r="C425" s="153" t="s">
        <v>1660</v>
      </c>
      <c r="D425" s="153" t="s">
        <v>11736</v>
      </c>
    </row>
    <row r="426" spans="1:4" x14ac:dyDescent="0.3">
      <c r="A426" s="153" t="s">
        <v>1661</v>
      </c>
      <c r="B426" s="153" t="s">
        <v>1662</v>
      </c>
      <c r="C426" s="153" t="s">
        <v>1663</v>
      </c>
      <c r="D426" s="153" t="s">
        <v>11737</v>
      </c>
    </row>
    <row r="427" spans="1:4" x14ac:dyDescent="0.3">
      <c r="A427" s="153" t="s">
        <v>1661</v>
      </c>
      <c r="B427" s="153" t="s">
        <v>1662</v>
      </c>
      <c r="C427" s="153" t="s">
        <v>1663</v>
      </c>
      <c r="D427" s="153" t="s">
        <v>11736</v>
      </c>
    </row>
    <row r="428" spans="1:4" x14ac:dyDescent="0.3">
      <c r="A428" s="153" t="s">
        <v>1664</v>
      </c>
      <c r="B428" s="153" t="s">
        <v>1665</v>
      </c>
      <c r="C428" s="153" t="s">
        <v>1666</v>
      </c>
      <c r="D428" s="153" t="s">
        <v>11736</v>
      </c>
    </row>
    <row r="429" spans="1:4" x14ac:dyDescent="0.3">
      <c r="A429" s="153" t="s">
        <v>1667</v>
      </c>
      <c r="B429" s="153" t="s">
        <v>1668</v>
      </c>
      <c r="C429" s="153" t="s">
        <v>1669</v>
      </c>
      <c r="D429" s="153" t="s">
        <v>11736</v>
      </c>
    </row>
    <row r="430" spans="1:4" x14ac:dyDescent="0.3">
      <c r="A430" s="153" t="s">
        <v>1670</v>
      </c>
      <c r="B430" s="153" t="s">
        <v>1671</v>
      </c>
      <c r="C430" s="153" t="s">
        <v>1672</v>
      </c>
      <c r="D430" s="153" t="s">
        <v>11737</v>
      </c>
    </row>
    <row r="431" spans="1:4" x14ac:dyDescent="0.3">
      <c r="A431" s="153" t="s">
        <v>1673</v>
      </c>
      <c r="B431" s="153" t="s">
        <v>1674</v>
      </c>
      <c r="C431" s="153" t="s">
        <v>1675</v>
      </c>
      <c r="D431" s="153" t="s">
        <v>11737</v>
      </c>
    </row>
    <row r="432" spans="1:4" x14ac:dyDescent="0.3">
      <c r="A432" s="153" t="s">
        <v>1673</v>
      </c>
      <c r="B432" s="153" t="s">
        <v>1674</v>
      </c>
      <c r="C432" s="153" t="s">
        <v>1675</v>
      </c>
      <c r="D432" s="153" t="s">
        <v>11736</v>
      </c>
    </row>
    <row r="433" spans="1:4" x14ac:dyDescent="0.3">
      <c r="A433" s="153" t="s">
        <v>1676</v>
      </c>
      <c r="B433" s="153" t="s">
        <v>1677</v>
      </c>
      <c r="C433" s="153" t="s">
        <v>1678</v>
      </c>
      <c r="D433" s="153" t="s">
        <v>11737</v>
      </c>
    </row>
    <row r="434" spans="1:4" x14ac:dyDescent="0.3">
      <c r="A434" s="153" t="s">
        <v>1679</v>
      </c>
      <c r="B434" s="153" t="s">
        <v>1680</v>
      </c>
      <c r="C434" s="153" t="s">
        <v>1681</v>
      </c>
      <c r="D434" s="153" t="s">
        <v>11737</v>
      </c>
    </row>
    <row r="435" spans="1:4" x14ac:dyDescent="0.3">
      <c r="A435" s="153" t="s">
        <v>1679</v>
      </c>
      <c r="B435" s="153" t="s">
        <v>1680</v>
      </c>
      <c r="C435" s="153" t="s">
        <v>1681</v>
      </c>
      <c r="D435" s="153" t="s">
        <v>11736</v>
      </c>
    </row>
    <row r="436" spans="1:4" x14ac:dyDescent="0.3">
      <c r="A436" s="153" t="s">
        <v>1682</v>
      </c>
      <c r="B436" s="153" t="s">
        <v>1683</v>
      </c>
      <c r="C436" s="153" t="s">
        <v>1684</v>
      </c>
      <c r="D436" s="153" t="s">
        <v>11736</v>
      </c>
    </row>
    <row r="437" spans="1:4" x14ac:dyDescent="0.3">
      <c r="A437" s="153" t="s">
        <v>1685</v>
      </c>
      <c r="B437" s="153" t="s">
        <v>1686</v>
      </c>
      <c r="C437" s="153" t="s">
        <v>1687</v>
      </c>
      <c r="D437" s="153" t="s">
        <v>11737</v>
      </c>
    </row>
    <row r="438" spans="1:4" x14ac:dyDescent="0.3">
      <c r="A438" s="153" t="s">
        <v>1688</v>
      </c>
      <c r="B438" s="153" t="s">
        <v>1689</v>
      </c>
      <c r="C438" s="153" t="s">
        <v>1690</v>
      </c>
      <c r="D438" s="153" t="s">
        <v>11736</v>
      </c>
    </row>
    <row r="439" spans="1:4" x14ac:dyDescent="0.3">
      <c r="A439" s="153" t="s">
        <v>1691</v>
      </c>
      <c r="B439" s="153" t="s">
        <v>1692</v>
      </c>
      <c r="C439" s="153" t="s">
        <v>1693</v>
      </c>
      <c r="D439" s="153" t="s">
        <v>11737</v>
      </c>
    </row>
    <row r="440" spans="1:4" x14ac:dyDescent="0.3">
      <c r="A440" s="153" t="s">
        <v>1694</v>
      </c>
      <c r="B440" s="153" t="s">
        <v>1695</v>
      </c>
      <c r="C440" s="153" t="s">
        <v>1696</v>
      </c>
      <c r="D440" s="153" t="s">
        <v>11737</v>
      </c>
    </row>
    <row r="441" spans="1:4" x14ac:dyDescent="0.3">
      <c r="A441" s="153" t="s">
        <v>1694</v>
      </c>
      <c r="B441" s="153" t="s">
        <v>1695</v>
      </c>
      <c r="C441" s="153" t="s">
        <v>1696</v>
      </c>
      <c r="D441" s="153" t="s">
        <v>11736</v>
      </c>
    </row>
    <row r="442" spans="1:4" x14ac:dyDescent="0.3">
      <c r="A442" s="153" t="s">
        <v>1697</v>
      </c>
      <c r="B442" s="153" t="s">
        <v>1698</v>
      </c>
      <c r="C442" s="153" t="s">
        <v>1699</v>
      </c>
      <c r="D442" s="153" t="s">
        <v>11736</v>
      </c>
    </row>
    <row r="443" spans="1:4" x14ac:dyDescent="0.3">
      <c r="A443" s="153" t="s">
        <v>1700</v>
      </c>
      <c r="B443" s="153" t="s">
        <v>1701</v>
      </c>
      <c r="C443" s="153" t="s">
        <v>1702</v>
      </c>
      <c r="D443" s="153" t="s">
        <v>11737</v>
      </c>
    </row>
    <row r="444" spans="1:4" x14ac:dyDescent="0.3">
      <c r="A444" s="153" t="s">
        <v>1703</v>
      </c>
      <c r="B444" s="153" t="s">
        <v>1704</v>
      </c>
      <c r="C444" s="153" t="s">
        <v>1705</v>
      </c>
      <c r="D444" s="153" t="s">
        <v>11737</v>
      </c>
    </row>
    <row r="445" spans="1:4" x14ac:dyDescent="0.3">
      <c r="A445" s="153" t="s">
        <v>1706</v>
      </c>
      <c r="B445" s="153" t="s">
        <v>1707</v>
      </c>
      <c r="C445" s="153" t="s">
        <v>1708</v>
      </c>
      <c r="D445" s="153" t="s">
        <v>11737</v>
      </c>
    </row>
    <row r="446" spans="1:4" x14ac:dyDescent="0.3">
      <c r="A446" s="153" t="s">
        <v>1706</v>
      </c>
      <c r="B446" s="153" t="s">
        <v>1707</v>
      </c>
      <c r="C446" s="153" t="s">
        <v>1708</v>
      </c>
      <c r="D446" s="153" t="s">
        <v>11736</v>
      </c>
    </row>
    <row r="447" spans="1:4" x14ac:dyDescent="0.3">
      <c r="A447" s="153" t="s">
        <v>1709</v>
      </c>
      <c r="B447" s="153" t="s">
        <v>1710</v>
      </c>
      <c r="C447" s="153" t="s">
        <v>1711</v>
      </c>
      <c r="D447" s="153" t="s">
        <v>11737</v>
      </c>
    </row>
    <row r="448" spans="1:4" x14ac:dyDescent="0.3">
      <c r="A448" s="153" t="s">
        <v>1712</v>
      </c>
      <c r="B448" s="153" t="s">
        <v>1713</v>
      </c>
      <c r="C448" s="153" t="s">
        <v>1714</v>
      </c>
      <c r="D448" s="153" t="s">
        <v>11737</v>
      </c>
    </row>
    <row r="449" spans="1:4" x14ac:dyDescent="0.3">
      <c r="A449" s="153" t="s">
        <v>1712</v>
      </c>
      <c r="B449" s="153" t="s">
        <v>1713</v>
      </c>
      <c r="C449" s="153" t="s">
        <v>1714</v>
      </c>
      <c r="D449" s="153" t="s">
        <v>11736</v>
      </c>
    </row>
    <row r="450" spans="1:4" x14ac:dyDescent="0.3">
      <c r="A450" s="153" t="s">
        <v>1715</v>
      </c>
      <c r="B450" s="153" t="s">
        <v>1716</v>
      </c>
      <c r="C450" s="153" t="s">
        <v>1717</v>
      </c>
      <c r="D450" s="153" t="s">
        <v>11736</v>
      </c>
    </row>
    <row r="451" spans="1:4" x14ac:dyDescent="0.3">
      <c r="A451" s="153" t="s">
        <v>1718</v>
      </c>
      <c r="B451" s="153" t="s">
        <v>1719</v>
      </c>
      <c r="C451" s="153" t="s">
        <v>1720</v>
      </c>
      <c r="D451" s="153" t="s">
        <v>11737</v>
      </c>
    </row>
    <row r="452" spans="1:4" x14ac:dyDescent="0.3">
      <c r="A452" s="153" t="s">
        <v>1721</v>
      </c>
      <c r="B452" s="153" t="s">
        <v>1722</v>
      </c>
      <c r="C452" s="153" t="s">
        <v>1723</v>
      </c>
      <c r="D452" s="153" t="s">
        <v>11737</v>
      </c>
    </row>
    <row r="453" spans="1:4" x14ac:dyDescent="0.3">
      <c r="A453" s="153" t="s">
        <v>1724</v>
      </c>
      <c r="B453" s="153" t="s">
        <v>1725</v>
      </c>
      <c r="C453" s="153" t="s">
        <v>1726</v>
      </c>
      <c r="D453" s="153" t="s">
        <v>11737</v>
      </c>
    </row>
    <row r="454" spans="1:4" x14ac:dyDescent="0.3">
      <c r="A454" s="153" t="s">
        <v>1727</v>
      </c>
      <c r="B454" s="153" t="s">
        <v>1728</v>
      </c>
      <c r="C454" s="153" t="s">
        <v>1729</v>
      </c>
      <c r="D454" s="153" t="s">
        <v>11737</v>
      </c>
    </row>
    <row r="455" spans="1:4" x14ac:dyDescent="0.3">
      <c r="A455" s="153" t="s">
        <v>1730</v>
      </c>
      <c r="B455" s="153" t="s">
        <v>1731</v>
      </c>
      <c r="C455" s="153" t="s">
        <v>1732</v>
      </c>
      <c r="D455" s="153" t="s">
        <v>11737</v>
      </c>
    </row>
    <row r="456" spans="1:4" x14ac:dyDescent="0.3">
      <c r="A456" s="153" t="s">
        <v>1733</v>
      </c>
      <c r="B456" s="153" t="s">
        <v>1734</v>
      </c>
      <c r="C456" s="153" t="s">
        <v>1735</v>
      </c>
      <c r="D456" s="153" t="s">
        <v>11737</v>
      </c>
    </row>
    <row r="457" spans="1:4" x14ac:dyDescent="0.3">
      <c r="A457" s="153" t="s">
        <v>1736</v>
      </c>
      <c r="B457" s="153" t="s">
        <v>1737</v>
      </c>
      <c r="C457" s="153" t="s">
        <v>1738</v>
      </c>
      <c r="D457" s="153" t="s">
        <v>11737</v>
      </c>
    </row>
    <row r="458" spans="1:4" x14ac:dyDescent="0.3">
      <c r="A458" s="153" t="s">
        <v>1739</v>
      </c>
      <c r="B458" s="153" t="s">
        <v>1740</v>
      </c>
      <c r="C458" s="153" t="s">
        <v>1741</v>
      </c>
      <c r="D458" s="153" t="s">
        <v>11737</v>
      </c>
    </row>
    <row r="459" spans="1:4" x14ac:dyDescent="0.3">
      <c r="A459" s="153" t="s">
        <v>1742</v>
      </c>
      <c r="B459" s="153" t="s">
        <v>1743</v>
      </c>
      <c r="C459" s="153" t="s">
        <v>1744</v>
      </c>
      <c r="D459" s="153" t="s">
        <v>11737</v>
      </c>
    </row>
    <row r="460" spans="1:4" x14ac:dyDescent="0.3">
      <c r="A460" s="153" t="s">
        <v>1745</v>
      </c>
      <c r="B460" s="153" t="s">
        <v>1746</v>
      </c>
      <c r="C460" s="153" t="s">
        <v>1747</v>
      </c>
      <c r="D460" s="153" t="s">
        <v>11737</v>
      </c>
    </row>
    <row r="461" spans="1:4" x14ac:dyDescent="0.3">
      <c r="A461" s="153" t="s">
        <v>1748</v>
      </c>
      <c r="B461" s="153" t="s">
        <v>1749</v>
      </c>
      <c r="C461" s="153" t="s">
        <v>1750</v>
      </c>
      <c r="D461" s="153" t="s">
        <v>11737</v>
      </c>
    </row>
    <row r="462" spans="1:4" x14ac:dyDescent="0.3">
      <c r="A462" s="153" t="s">
        <v>1751</v>
      </c>
      <c r="B462" s="153" t="s">
        <v>1752</v>
      </c>
      <c r="C462" s="153" t="s">
        <v>1753</v>
      </c>
      <c r="D462" s="153" t="s">
        <v>11737</v>
      </c>
    </row>
    <row r="463" spans="1:4" x14ac:dyDescent="0.3">
      <c r="A463" s="153" t="s">
        <v>1754</v>
      </c>
      <c r="B463" s="153" t="s">
        <v>1755</v>
      </c>
      <c r="C463" s="153" t="s">
        <v>1756</v>
      </c>
      <c r="D463" s="153" t="s">
        <v>11737</v>
      </c>
    </row>
    <row r="464" spans="1:4" x14ac:dyDescent="0.3">
      <c r="A464" s="153" t="s">
        <v>1757</v>
      </c>
      <c r="B464" s="153" t="s">
        <v>1758</v>
      </c>
      <c r="C464" s="153" t="s">
        <v>1759</v>
      </c>
      <c r="D464" s="153" t="s">
        <v>11737</v>
      </c>
    </row>
    <row r="465" spans="1:4" x14ac:dyDescent="0.3">
      <c r="A465" s="153" t="s">
        <v>1760</v>
      </c>
      <c r="B465" s="153" t="s">
        <v>1761</v>
      </c>
      <c r="C465" s="153" t="s">
        <v>1762</v>
      </c>
      <c r="D465" s="153" t="s">
        <v>11737</v>
      </c>
    </row>
    <row r="466" spans="1:4" x14ac:dyDescent="0.3">
      <c r="A466" s="153" t="s">
        <v>1760</v>
      </c>
      <c r="B466" s="153" t="s">
        <v>1761</v>
      </c>
      <c r="C466" s="153" t="s">
        <v>1762</v>
      </c>
      <c r="D466" s="153" t="s">
        <v>11736</v>
      </c>
    </row>
    <row r="467" spans="1:4" x14ac:dyDescent="0.3">
      <c r="A467" s="153" t="s">
        <v>1763</v>
      </c>
      <c r="B467" s="153" t="s">
        <v>1764</v>
      </c>
      <c r="C467" s="153" t="s">
        <v>1765</v>
      </c>
      <c r="D467" s="153" t="s">
        <v>11737</v>
      </c>
    </row>
    <row r="468" spans="1:4" x14ac:dyDescent="0.3">
      <c r="A468" s="153" t="s">
        <v>1766</v>
      </c>
      <c r="B468" s="153" t="s">
        <v>1767</v>
      </c>
      <c r="C468" s="153" t="s">
        <v>1768</v>
      </c>
      <c r="D468" s="153" t="s">
        <v>11737</v>
      </c>
    </row>
    <row r="469" spans="1:4" x14ac:dyDescent="0.3">
      <c r="A469" s="153" t="s">
        <v>1766</v>
      </c>
      <c r="B469" s="153" t="s">
        <v>1767</v>
      </c>
      <c r="C469" s="153" t="s">
        <v>1768</v>
      </c>
      <c r="D469" s="153" t="s">
        <v>11736</v>
      </c>
    </row>
    <row r="470" spans="1:4" x14ac:dyDescent="0.3">
      <c r="A470" s="153" t="s">
        <v>1769</v>
      </c>
      <c r="B470" s="153" t="s">
        <v>1770</v>
      </c>
      <c r="C470" s="153" t="s">
        <v>1771</v>
      </c>
      <c r="D470" s="153" t="s">
        <v>11736</v>
      </c>
    </row>
    <row r="471" spans="1:4" x14ac:dyDescent="0.3">
      <c r="A471" s="153" t="s">
        <v>1772</v>
      </c>
      <c r="B471" s="153" t="s">
        <v>1773</v>
      </c>
      <c r="C471" s="153" t="s">
        <v>1774</v>
      </c>
      <c r="D471" s="153" t="s">
        <v>11737</v>
      </c>
    </row>
    <row r="472" spans="1:4" x14ac:dyDescent="0.3">
      <c r="A472" s="153" t="s">
        <v>1772</v>
      </c>
      <c r="B472" s="153" t="s">
        <v>1773</v>
      </c>
      <c r="C472" s="153" t="s">
        <v>1774</v>
      </c>
      <c r="D472" s="153" t="s">
        <v>11736</v>
      </c>
    </row>
    <row r="473" spans="1:4" x14ac:dyDescent="0.3">
      <c r="A473" s="153" t="s">
        <v>1775</v>
      </c>
      <c r="B473" s="153" t="s">
        <v>1776</v>
      </c>
      <c r="C473" s="153" t="s">
        <v>1777</v>
      </c>
      <c r="D473" s="153" t="s">
        <v>11736</v>
      </c>
    </row>
    <row r="474" spans="1:4" x14ac:dyDescent="0.3">
      <c r="A474" s="153" t="s">
        <v>1778</v>
      </c>
      <c r="B474" s="153" t="s">
        <v>1779</v>
      </c>
      <c r="C474" s="153" t="s">
        <v>1780</v>
      </c>
      <c r="D474" s="153" t="s">
        <v>11736</v>
      </c>
    </row>
    <row r="475" spans="1:4" x14ac:dyDescent="0.3">
      <c r="A475" s="153" t="s">
        <v>1781</v>
      </c>
      <c r="B475" s="153" t="s">
        <v>1782</v>
      </c>
      <c r="C475" s="153" t="s">
        <v>1783</v>
      </c>
      <c r="D475" s="153" t="s">
        <v>11736</v>
      </c>
    </row>
    <row r="476" spans="1:4" x14ac:dyDescent="0.3">
      <c r="A476" s="153" t="s">
        <v>1784</v>
      </c>
      <c r="B476" s="153" t="s">
        <v>1785</v>
      </c>
      <c r="C476" s="153" t="s">
        <v>1786</v>
      </c>
      <c r="D476" s="153" t="s">
        <v>11736</v>
      </c>
    </row>
    <row r="477" spans="1:4" x14ac:dyDescent="0.3">
      <c r="A477" s="153" t="s">
        <v>1787</v>
      </c>
      <c r="B477" s="153" t="s">
        <v>1788</v>
      </c>
      <c r="C477" s="153" t="s">
        <v>1789</v>
      </c>
      <c r="D477" s="153" t="s">
        <v>11737</v>
      </c>
    </row>
    <row r="478" spans="1:4" x14ac:dyDescent="0.3">
      <c r="A478" s="153" t="s">
        <v>1787</v>
      </c>
      <c r="B478" s="153" t="s">
        <v>1788</v>
      </c>
      <c r="C478" s="153" t="s">
        <v>1789</v>
      </c>
      <c r="D478" s="153" t="s">
        <v>11736</v>
      </c>
    </row>
    <row r="479" spans="1:4" x14ac:dyDescent="0.3">
      <c r="A479" s="153" t="s">
        <v>1790</v>
      </c>
      <c r="B479" s="153" t="s">
        <v>1791</v>
      </c>
      <c r="C479" s="153" t="s">
        <v>1792</v>
      </c>
      <c r="D479" s="153" t="s">
        <v>11737</v>
      </c>
    </row>
    <row r="480" spans="1:4" x14ac:dyDescent="0.3">
      <c r="A480" s="153" t="s">
        <v>1793</v>
      </c>
      <c r="B480" s="153" t="s">
        <v>1794</v>
      </c>
      <c r="C480" s="153" t="s">
        <v>1795</v>
      </c>
      <c r="D480" s="153" t="s">
        <v>11736</v>
      </c>
    </row>
    <row r="481" spans="1:4" x14ac:dyDescent="0.3">
      <c r="A481" s="153" t="s">
        <v>1796</v>
      </c>
      <c r="B481" s="153" t="s">
        <v>1797</v>
      </c>
      <c r="C481" s="153" t="s">
        <v>1798</v>
      </c>
      <c r="D481" s="153" t="s">
        <v>11737</v>
      </c>
    </row>
    <row r="482" spans="1:4" x14ac:dyDescent="0.3">
      <c r="A482" s="153" t="s">
        <v>1796</v>
      </c>
      <c r="B482" s="153" t="s">
        <v>1797</v>
      </c>
      <c r="C482" s="153" t="s">
        <v>1798</v>
      </c>
      <c r="D482" s="153" t="s">
        <v>11736</v>
      </c>
    </row>
    <row r="483" spans="1:4" x14ac:dyDescent="0.3">
      <c r="A483" s="153" t="s">
        <v>1799</v>
      </c>
      <c r="B483" s="153" t="s">
        <v>1800</v>
      </c>
      <c r="C483" s="153" t="s">
        <v>1801</v>
      </c>
      <c r="D483" s="153" t="s">
        <v>11737</v>
      </c>
    </row>
    <row r="484" spans="1:4" x14ac:dyDescent="0.3">
      <c r="A484" s="153" t="s">
        <v>1799</v>
      </c>
      <c r="B484" s="153" t="s">
        <v>1800</v>
      </c>
      <c r="C484" s="153" t="s">
        <v>1801</v>
      </c>
      <c r="D484" s="153" t="s">
        <v>11736</v>
      </c>
    </row>
    <row r="485" spans="1:4" x14ac:dyDescent="0.3">
      <c r="A485" s="153" t="s">
        <v>1802</v>
      </c>
      <c r="B485" s="153" t="s">
        <v>1803</v>
      </c>
      <c r="C485" s="153" t="s">
        <v>1804</v>
      </c>
      <c r="D485" s="153" t="s">
        <v>11736</v>
      </c>
    </row>
    <row r="486" spans="1:4" x14ac:dyDescent="0.3">
      <c r="A486" s="153" t="s">
        <v>1805</v>
      </c>
      <c r="B486" s="153" t="s">
        <v>1806</v>
      </c>
      <c r="C486" s="153" t="s">
        <v>1807</v>
      </c>
      <c r="D486" s="153" t="s">
        <v>11737</v>
      </c>
    </row>
    <row r="487" spans="1:4" x14ac:dyDescent="0.3">
      <c r="A487" s="153" t="s">
        <v>1805</v>
      </c>
      <c r="B487" s="153" t="s">
        <v>1806</v>
      </c>
      <c r="C487" s="153" t="s">
        <v>1807</v>
      </c>
      <c r="D487" s="153" t="s">
        <v>11736</v>
      </c>
    </row>
    <row r="488" spans="1:4" x14ac:dyDescent="0.3">
      <c r="A488" s="153" t="s">
        <v>1808</v>
      </c>
      <c r="B488" s="153" t="s">
        <v>1809</v>
      </c>
      <c r="C488" s="153" t="s">
        <v>1810</v>
      </c>
      <c r="D488" s="153" t="s">
        <v>11737</v>
      </c>
    </row>
    <row r="489" spans="1:4" x14ac:dyDescent="0.3">
      <c r="A489" s="153" t="s">
        <v>1811</v>
      </c>
      <c r="B489" s="153" t="s">
        <v>1812</v>
      </c>
      <c r="C489" s="153" t="s">
        <v>1813</v>
      </c>
      <c r="D489" s="153" t="s">
        <v>11737</v>
      </c>
    </row>
    <row r="490" spans="1:4" x14ac:dyDescent="0.3">
      <c r="A490" s="153" t="s">
        <v>1811</v>
      </c>
      <c r="B490" s="153" t="s">
        <v>1812</v>
      </c>
      <c r="C490" s="153" t="s">
        <v>1813</v>
      </c>
      <c r="D490" s="153" t="s">
        <v>11736</v>
      </c>
    </row>
    <row r="491" spans="1:4" x14ac:dyDescent="0.3">
      <c r="A491" s="153" t="s">
        <v>1814</v>
      </c>
      <c r="B491" s="153" t="s">
        <v>1815</v>
      </c>
      <c r="C491" s="153" t="s">
        <v>1816</v>
      </c>
      <c r="D491" s="153" t="s">
        <v>11736</v>
      </c>
    </row>
    <row r="492" spans="1:4" x14ac:dyDescent="0.3">
      <c r="A492" s="153" t="s">
        <v>1817</v>
      </c>
      <c r="B492" s="153" t="s">
        <v>1818</v>
      </c>
      <c r="C492" s="153" t="s">
        <v>1819</v>
      </c>
      <c r="D492" s="153" t="s">
        <v>11737</v>
      </c>
    </row>
    <row r="493" spans="1:4" x14ac:dyDescent="0.3">
      <c r="A493" s="153" t="s">
        <v>1820</v>
      </c>
      <c r="B493" s="153" t="s">
        <v>1821</v>
      </c>
      <c r="C493" s="153" t="s">
        <v>1822</v>
      </c>
      <c r="D493" s="153" t="s">
        <v>11737</v>
      </c>
    </row>
    <row r="494" spans="1:4" x14ac:dyDescent="0.3">
      <c r="A494" s="153" t="s">
        <v>1820</v>
      </c>
      <c r="B494" s="153" t="s">
        <v>1821</v>
      </c>
      <c r="C494" s="153" t="s">
        <v>1822</v>
      </c>
      <c r="D494" s="153" t="s">
        <v>11736</v>
      </c>
    </row>
    <row r="495" spans="1:4" x14ac:dyDescent="0.3">
      <c r="A495" s="153" t="s">
        <v>1823</v>
      </c>
      <c r="B495" s="153" t="s">
        <v>1824</v>
      </c>
      <c r="C495" s="153" t="s">
        <v>1825</v>
      </c>
      <c r="D495" s="153" t="s">
        <v>11737</v>
      </c>
    </row>
    <row r="496" spans="1:4" x14ac:dyDescent="0.3">
      <c r="A496" s="153" t="s">
        <v>1823</v>
      </c>
      <c r="B496" s="153" t="s">
        <v>1824</v>
      </c>
      <c r="C496" s="153" t="s">
        <v>1825</v>
      </c>
      <c r="D496" s="153" t="s">
        <v>11736</v>
      </c>
    </row>
    <row r="497" spans="1:4" x14ac:dyDescent="0.3">
      <c r="A497" s="153" t="s">
        <v>1826</v>
      </c>
      <c r="B497" s="153" t="s">
        <v>1827</v>
      </c>
      <c r="C497" s="153" t="s">
        <v>1828</v>
      </c>
      <c r="D497" s="153" t="s">
        <v>11736</v>
      </c>
    </row>
    <row r="498" spans="1:4" x14ac:dyDescent="0.3">
      <c r="A498" s="153" t="s">
        <v>1829</v>
      </c>
      <c r="B498" s="153" t="s">
        <v>1830</v>
      </c>
      <c r="C498" s="153" t="s">
        <v>1831</v>
      </c>
      <c r="D498" s="153" t="s">
        <v>11737</v>
      </c>
    </row>
    <row r="499" spans="1:4" x14ac:dyDescent="0.3">
      <c r="A499" s="153" t="s">
        <v>1832</v>
      </c>
      <c r="B499" s="153" t="s">
        <v>1833</v>
      </c>
      <c r="C499" s="153" t="s">
        <v>1834</v>
      </c>
      <c r="D499" s="153" t="s">
        <v>11737</v>
      </c>
    </row>
    <row r="500" spans="1:4" x14ac:dyDescent="0.3">
      <c r="A500" s="153" t="s">
        <v>1835</v>
      </c>
      <c r="B500" s="153" t="s">
        <v>1836</v>
      </c>
      <c r="C500" s="153" t="s">
        <v>1831</v>
      </c>
      <c r="D500" s="153" t="s">
        <v>11736</v>
      </c>
    </row>
    <row r="501" spans="1:4" x14ac:dyDescent="0.3">
      <c r="A501" s="153" t="s">
        <v>1837</v>
      </c>
      <c r="B501" s="153" t="s">
        <v>1838</v>
      </c>
      <c r="C501" s="153" t="s">
        <v>1839</v>
      </c>
      <c r="D501" s="153" t="s">
        <v>11737</v>
      </c>
    </row>
    <row r="502" spans="1:4" x14ac:dyDescent="0.3">
      <c r="A502" s="153" t="s">
        <v>1840</v>
      </c>
      <c r="B502" s="153" t="s">
        <v>1841</v>
      </c>
      <c r="C502" s="153" t="s">
        <v>1744</v>
      </c>
      <c r="D502" s="153" t="s">
        <v>11737</v>
      </c>
    </row>
    <row r="503" spans="1:4" x14ac:dyDescent="0.3">
      <c r="A503" s="153" t="s">
        <v>1842</v>
      </c>
      <c r="B503" s="153" t="s">
        <v>1843</v>
      </c>
      <c r="C503" s="153" t="s">
        <v>1844</v>
      </c>
      <c r="D503" s="153" t="s">
        <v>11737</v>
      </c>
    </row>
    <row r="504" spans="1:4" x14ac:dyDescent="0.3">
      <c r="A504" s="153" t="s">
        <v>1845</v>
      </c>
      <c r="B504" s="153" t="s">
        <v>1846</v>
      </c>
      <c r="C504" s="153" t="s">
        <v>1847</v>
      </c>
      <c r="D504" s="153" t="s">
        <v>11737</v>
      </c>
    </row>
    <row r="505" spans="1:4" x14ac:dyDescent="0.3">
      <c r="A505" s="153" t="s">
        <v>1848</v>
      </c>
      <c r="B505" s="153" t="s">
        <v>1849</v>
      </c>
      <c r="C505" s="153" t="s">
        <v>1850</v>
      </c>
      <c r="D505" s="153" t="s">
        <v>11737</v>
      </c>
    </row>
    <row r="506" spans="1:4" x14ac:dyDescent="0.3">
      <c r="A506" s="153" t="s">
        <v>1848</v>
      </c>
      <c r="B506" s="153" t="s">
        <v>1849</v>
      </c>
      <c r="C506" s="153" t="s">
        <v>1850</v>
      </c>
      <c r="D506" s="153" t="s">
        <v>11736</v>
      </c>
    </row>
    <row r="507" spans="1:4" x14ac:dyDescent="0.3">
      <c r="A507" s="153" t="s">
        <v>1851</v>
      </c>
      <c r="B507" s="153" t="s">
        <v>1852</v>
      </c>
      <c r="C507" s="153" t="s">
        <v>1853</v>
      </c>
      <c r="D507" s="153" t="s">
        <v>11737</v>
      </c>
    </row>
    <row r="508" spans="1:4" x14ac:dyDescent="0.3">
      <c r="A508" s="153" t="s">
        <v>1854</v>
      </c>
      <c r="B508" s="153" t="s">
        <v>1855</v>
      </c>
      <c r="C508" s="153" t="s">
        <v>1856</v>
      </c>
      <c r="D508" s="153" t="s">
        <v>11736</v>
      </c>
    </row>
    <row r="509" spans="1:4" x14ac:dyDescent="0.3">
      <c r="A509" s="153" t="s">
        <v>1857</v>
      </c>
      <c r="B509" s="153" t="s">
        <v>1858</v>
      </c>
      <c r="C509" s="153" t="s">
        <v>1859</v>
      </c>
      <c r="D509" s="153" t="s">
        <v>11737</v>
      </c>
    </row>
    <row r="510" spans="1:4" x14ac:dyDescent="0.3">
      <c r="A510" s="153" t="s">
        <v>1857</v>
      </c>
      <c r="B510" s="153" t="s">
        <v>1858</v>
      </c>
      <c r="C510" s="153" t="s">
        <v>1859</v>
      </c>
      <c r="D510" s="153" t="s">
        <v>11736</v>
      </c>
    </row>
    <row r="511" spans="1:4" x14ac:dyDescent="0.3">
      <c r="A511" s="153" t="s">
        <v>1860</v>
      </c>
      <c r="B511" s="153" t="s">
        <v>1861</v>
      </c>
      <c r="C511" s="153" t="s">
        <v>1862</v>
      </c>
      <c r="D511" s="153" t="s">
        <v>11737</v>
      </c>
    </row>
    <row r="512" spans="1:4" x14ac:dyDescent="0.3">
      <c r="A512" s="153" t="s">
        <v>1863</v>
      </c>
      <c r="B512" s="153" t="s">
        <v>1864</v>
      </c>
      <c r="C512" s="153" t="s">
        <v>1862</v>
      </c>
      <c r="D512" s="153" t="s">
        <v>11737</v>
      </c>
    </row>
    <row r="513" spans="1:4" x14ac:dyDescent="0.3">
      <c r="A513" s="153" t="s">
        <v>1865</v>
      </c>
      <c r="B513" s="153" t="s">
        <v>1866</v>
      </c>
      <c r="C513" s="153" t="s">
        <v>1867</v>
      </c>
      <c r="D513" s="153" t="s">
        <v>11737</v>
      </c>
    </row>
    <row r="514" spans="1:4" x14ac:dyDescent="0.3">
      <c r="A514" s="153" t="s">
        <v>1868</v>
      </c>
      <c r="B514" s="153" t="s">
        <v>1869</v>
      </c>
      <c r="C514" s="153" t="s">
        <v>1870</v>
      </c>
      <c r="D514" s="153" t="s">
        <v>11737</v>
      </c>
    </row>
    <row r="515" spans="1:4" x14ac:dyDescent="0.3">
      <c r="A515" s="153" t="s">
        <v>1871</v>
      </c>
      <c r="B515" s="153" t="s">
        <v>1872</v>
      </c>
      <c r="C515" s="153" t="s">
        <v>1873</v>
      </c>
      <c r="D515" s="153" t="s">
        <v>11737</v>
      </c>
    </row>
    <row r="516" spans="1:4" x14ac:dyDescent="0.3">
      <c r="A516" s="153" t="s">
        <v>1874</v>
      </c>
      <c r="B516" s="153" t="s">
        <v>1875</v>
      </c>
      <c r="C516" s="153" t="s">
        <v>1876</v>
      </c>
      <c r="D516" s="153" t="s">
        <v>11736</v>
      </c>
    </row>
    <row r="517" spans="1:4" x14ac:dyDescent="0.3">
      <c r="A517" s="153" t="s">
        <v>1877</v>
      </c>
      <c r="B517" s="153" t="s">
        <v>1878</v>
      </c>
      <c r="C517" s="153" t="s">
        <v>1879</v>
      </c>
      <c r="D517" s="153" t="s">
        <v>11736</v>
      </c>
    </row>
    <row r="518" spans="1:4" x14ac:dyDescent="0.3">
      <c r="A518" s="153" t="s">
        <v>1880</v>
      </c>
      <c r="B518" s="153" t="s">
        <v>1881</v>
      </c>
      <c r="C518" s="153" t="s">
        <v>1882</v>
      </c>
      <c r="D518" s="153" t="s">
        <v>11737</v>
      </c>
    </row>
    <row r="519" spans="1:4" x14ac:dyDescent="0.3">
      <c r="A519" s="153" t="s">
        <v>1880</v>
      </c>
      <c r="B519" s="153" t="s">
        <v>1881</v>
      </c>
      <c r="C519" s="153" t="s">
        <v>1882</v>
      </c>
      <c r="D519" s="153" t="s">
        <v>11736</v>
      </c>
    </row>
    <row r="520" spans="1:4" x14ac:dyDescent="0.3">
      <c r="A520" s="153" t="s">
        <v>1883</v>
      </c>
      <c r="B520" s="153" t="s">
        <v>1884</v>
      </c>
      <c r="C520" s="153" t="s">
        <v>1885</v>
      </c>
      <c r="D520" s="153" t="s">
        <v>11737</v>
      </c>
    </row>
    <row r="521" spans="1:4" x14ac:dyDescent="0.3">
      <c r="A521" s="153" t="s">
        <v>1886</v>
      </c>
      <c r="B521" s="153" t="s">
        <v>1887</v>
      </c>
      <c r="C521" s="153" t="s">
        <v>1888</v>
      </c>
      <c r="D521" s="153" t="s">
        <v>11736</v>
      </c>
    </row>
    <row r="522" spans="1:4" x14ac:dyDescent="0.3">
      <c r="A522" s="153" t="s">
        <v>1889</v>
      </c>
      <c r="B522" s="153" t="s">
        <v>1890</v>
      </c>
      <c r="C522" s="153" t="s">
        <v>1891</v>
      </c>
      <c r="D522" s="153" t="s">
        <v>11737</v>
      </c>
    </row>
    <row r="523" spans="1:4" x14ac:dyDescent="0.3">
      <c r="A523" s="153" t="s">
        <v>1892</v>
      </c>
      <c r="B523" s="153" t="s">
        <v>1893</v>
      </c>
      <c r="C523" s="153" t="s">
        <v>1894</v>
      </c>
      <c r="D523" s="153" t="s">
        <v>11737</v>
      </c>
    </row>
    <row r="524" spans="1:4" x14ac:dyDescent="0.3">
      <c r="A524" s="153" t="s">
        <v>1895</v>
      </c>
      <c r="B524" s="153" t="s">
        <v>1896</v>
      </c>
      <c r="C524" s="153" t="s">
        <v>1897</v>
      </c>
      <c r="D524" s="153" t="s">
        <v>11737</v>
      </c>
    </row>
    <row r="525" spans="1:4" x14ac:dyDescent="0.3">
      <c r="A525" s="153" t="s">
        <v>1898</v>
      </c>
      <c r="B525" s="153" t="s">
        <v>1899</v>
      </c>
      <c r="C525" s="153" t="s">
        <v>1900</v>
      </c>
      <c r="D525" s="153" t="s">
        <v>11737</v>
      </c>
    </row>
    <row r="526" spans="1:4" x14ac:dyDescent="0.3">
      <c r="A526" s="153" t="s">
        <v>1901</v>
      </c>
      <c r="B526" s="153" t="s">
        <v>1902</v>
      </c>
      <c r="C526" s="153" t="s">
        <v>1903</v>
      </c>
      <c r="D526" s="153" t="s">
        <v>11736</v>
      </c>
    </row>
    <row r="527" spans="1:4" x14ac:dyDescent="0.3">
      <c r="A527" s="153" t="s">
        <v>1904</v>
      </c>
      <c r="B527" s="153" t="s">
        <v>1905</v>
      </c>
      <c r="C527" s="153" t="s">
        <v>1906</v>
      </c>
      <c r="D527" s="153" t="s">
        <v>11737</v>
      </c>
    </row>
    <row r="528" spans="1:4" x14ac:dyDescent="0.3">
      <c r="A528" s="153" t="s">
        <v>1904</v>
      </c>
      <c r="B528" s="153" t="s">
        <v>1905</v>
      </c>
      <c r="C528" s="153" t="s">
        <v>1906</v>
      </c>
      <c r="D528" s="153" t="s">
        <v>11736</v>
      </c>
    </row>
    <row r="529" spans="1:4" x14ac:dyDescent="0.3">
      <c r="A529" s="153" t="s">
        <v>1907</v>
      </c>
      <c r="B529" s="153" t="s">
        <v>1908</v>
      </c>
      <c r="C529" s="153" t="s">
        <v>1909</v>
      </c>
      <c r="D529" s="153" t="s">
        <v>11737</v>
      </c>
    </row>
    <row r="530" spans="1:4" x14ac:dyDescent="0.3">
      <c r="A530" s="153" t="s">
        <v>1910</v>
      </c>
      <c r="B530" s="153" t="s">
        <v>1911</v>
      </c>
      <c r="C530" s="153" t="s">
        <v>1912</v>
      </c>
      <c r="D530" s="153" t="s">
        <v>11737</v>
      </c>
    </row>
    <row r="531" spans="1:4" x14ac:dyDescent="0.3">
      <c r="A531" s="153" t="s">
        <v>1913</v>
      </c>
      <c r="B531" s="153" t="s">
        <v>1914</v>
      </c>
      <c r="C531" s="153" t="s">
        <v>1915</v>
      </c>
      <c r="D531" s="153" t="s">
        <v>11737</v>
      </c>
    </row>
    <row r="532" spans="1:4" x14ac:dyDescent="0.3">
      <c r="A532" s="153" t="s">
        <v>1916</v>
      </c>
      <c r="B532" s="153" t="s">
        <v>1917</v>
      </c>
      <c r="C532" s="153" t="s">
        <v>1918</v>
      </c>
      <c r="D532" s="153" t="s">
        <v>11737</v>
      </c>
    </row>
    <row r="533" spans="1:4" x14ac:dyDescent="0.3">
      <c r="A533" s="153" t="s">
        <v>1919</v>
      </c>
      <c r="B533" s="153" t="s">
        <v>1920</v>
      </c>
      <c r="C533" s="153" t="s">
        <v>1921</v>
      </c>
      <c r="D533" s="153" t="s">
        <v>11737</v>
      </c>
    </row>
    <row r="534" spans="1:4" x14ac:dyDescent="0.3">
      <c r="A534" s="153" t="s">
        <v>1922</v>
      </c>
      <c r="B534" s="153" t="s">
        <v>1923</v>
      </c>
      <c r="C534" s="153" t="s">
        <v>1924</v>
      </c>
      <c r="D534" s="153" t="s">
        <v>11737</v>
      </c>
    </row>
    <row r="535" spans="1:4" x14ac:dyDescent="0.3">
      <c r="A535" s="153" t="s">
        <v>1925</v>
      </c>
      <c r="B535" s="153" t="s">
        <v>1926</v>
      </c>
      <c r="C535" s="153" t="s">
        <v>1927</v>
      </c>
      <c r="D535" s="153" t="s">
        <v>11737</v>
      </c>
    </row>
    <row r="536" spans="1:4" x14ac:dyDescent="0.3">
      <c r="A536" s="153" t="s">
        <v>1928</v>
      </c>
      <c r="B536" s="153" t="s">
        <v>1929</v>
      </c>
      <c r="C536" s="153" t="s">
        <v>1930</v>
      </c>
      <c r="D536" s="153" t="s">
        <v>11737</v>
      </c>
    </row>
    <row r="537" spans="1:4" x14ac:dyDescent="0.3">
      <c r="A537" s="153" t="s">
        <v>1931</v>
      </c>
      <c r="B537" s="153" t="s">
        <v>1932</v>
      </c>
      <c r="C537" s="153" t="s">
        <v>1933</v>
      </c>
      <c r="D537" s="153" t="s">
        <v>11737</v>
      </c>
    </row>
    <row r="538" spans="1:4" x14ac:dyDescent="0.3">
      <c r="A538" s="153" t="s">
        <v>1934</v>
      </c>
      <c r="B538" s="153" t="s">
        <v>1935</v>
      </c>
      <c r="C538" s="153" t="s">
        <v>1936</v>
      </c>
      <c r="D538" s="153" t="s">
        <v>11737</v>
      </c>
    </row>
    <row r="539" spans="1:4" x14ac:dyDescent="0.3">
      <c r="A539" s="153" t="s">
        <v>1937</v>
      </c>
      <c r="B539" s="153" t="s">
        <v>1938</v>
      </c>
      <c r="C539" s="153" t="s">
        <v>1939</v>
      </c>
      <c r="D539" s="153" t="s">
        <v>11737</v>
      </c>
    </row>
    <row r="540" spans="1:4" x14ac:dyDescent="0.3">
      <c r="A540" s="153" t="s">
        <v>1940</v>
      </c>
      <c r="B540" s="153" t="s">
        <v>1941</v>
      </c>
      <c r="C540" s="153" t="s">
        <v>1942</v>
      </c>
      <c r="D540" s="153" t="s">
        <v>11737</v>
      </c>
    </row>
    <row r="541" spans="1:4" x14ac:dyDescent="0.3">
      <c r="A541" s="153" t="s">
        <v>1943</v>
      </c>
      <c r="B541" s="153" t="s">
        <v>1944</v>
      </c>
      <c r="C541" s="153" t="s">
        <v>1945</v>
      </c>
      <c r="D541" s="153" t="s">
        <v>11737</v>
      </c>
    </row>
    <row r="542" spans="1:4" x14ac:dyDescent="0.3">
      <c r="A542" s="153" t="s">
        <v>1946</v>
      </c>
      <c r="B542" s="153" t="s">
        <v>1947</v>
      </c>
      <c r="C542" s="153" t="s">
        <v>1948</v>
      </c>
      <c r="D542" s="153" t="s">
        <v>11737</v>
      </c>
    </row>
    <row r="543" spans="1:4" x14ac:dyDescent="0.3">
      <c r="A543" s="153" t="s">
        <v>1949</v>
      </c>
      <c r="B543" s="153" t="s">
        <v>1950</v>
      </c>
      <c r="C543" s="153" t="s">
        <v>1951</v>
      </c>
      <c r="D543" s="153" t="s">
        <v>11737</v>
      </c>
    </row>
    <row r="544" spans="1:4" x14ac:dyDescent="0.3">
      <c r="A544" s="153" t="s">
        <v>1952</v>
      </c>
      <c r="B544" s="153" t="s">
        <v>1953</v>
      </c>
      <c r="C544" s="153" t="s">
        <v>1954</v>
      </c>
      <c r="D544" s="153" t="s">
        <v>11737</v>
      </c>
    </row>
    <row r="545" spans="1:4" x14ac:dyDescent="0.3">
      <c r="A545" s="153" t="s">
        <v>1955</v>
      </c>
      <c r="B545" s="153" t="s">
        <v>1956</v>
      </c>
      <c r="C545" s="153" t="s">
        <v>1957</v>
      </c>
      <c r="D545" s="153" t="s">
        <v>11736</v>
      </c>
    </row>
    <row r="546" spans="1:4" x14ac:dyDescent="0.3">
      <c r="A546" s="153" t="s">
        <v>1958</v>
      </c>
      <c r="B546" s="153" t="s">
        <v>1959</v>
      </c>
      <c r="C546" s="153" t="s">
        <v>587</v>
      </c>
      <c r="D546" s="153" t="s">
        <v>11737</v>
      </c>
    </row>
    <row r="547" spans="1:4" x14ac:dyDescent="0.3">
      <c r="A547" s="153" t="s">
        <v>1958</v>
      </c>
      <c r="B547" s="153" t="s">
        <v>1959</v>
      </c>
      <c r="C547" s="153" t="s">
        <v>587</v>
      </c>
      <c r="D547" s="153" t="s">
        <v>11736</v>
      </c>
    </row>
    <row r="548" spans="1:4" x14ac:dyDescent="0.3">
      <c r="A548" s="153" t="s">
        <v>1960</v>
      </c>
      <c r="B548" s="153" t="s">
        <v>1961</v>
      </c>
      <c r="C548" s="153" t="s">
        <v>587</v>
      </c>
      <c r="D548" s="153" t="s">
        <v>11737</v>
      </c>
    </row>
    <row r="549" spans="1:4" x14ac:dyDescent="0.3">
      <c r="A549" s="153" t="s">
        <v>1962</v>
      </c>
      <c r="B549" s="153" t="s">
        <v>1963</v>
      </c>
      <c r="C549" s="153" t="s">
        <v>1964</v>
      </c>
      <c r="D549" s="153" t="s">
        <v>11737</v>
      </c>
    </row>
    <row r="550" spans="1:4" x14ac:dyDescent="0.3">
      <c r="A550" s="153" t="s">
        <v>1965</v>
      </c>
      <c r="B550" s="153" t="s">
        <v>1966</v>
      </c>
      <c r="C550" s="153" t="s">
        <v>1967</v>
      </c>
      <c r="D550" s="153" t="s">
        <v>11736</v>
      </c>
    </row>
    <row r="551" spans="1:4" x14ac:dyDescent="0.3">
      <c r="A551" s="153" t="s">
        <v>1968</v>
      </c>
      <c r="B551" s="153" t="s">
        <v>1969</v>
      </c>
      <c r="C551" s="153" t="s">
        <v>1970</v>
      </c>
      <c r="D551" s="153" t="s">
        <v>11737</v>
      </c>
    </row>
    <row r="552" spans="1:4" x14ac:dyDescent="0.3">
      <c r="A552" s="153" t="s">
        <v>1971</v>
      </c>
      <c r="B552" s="153" t="s">
        <v>1972</v>
      </c>
      <c r="C552" s="153" t="s">
        <v>1973</v>
      </c>
      <c r="D552" s="153" t="s">
        <v>11737</v>
      </c>
    </row>
    <row r="553" spans="1:4" x14ac:dyDescent="0.3">
      <c r="A553" s="153" t="s">
        <v>1974</v>
      </c>
      <c r="B553" s="153" t="s">
        <v>1975</v>
      </c>
      <c r="C553" s="153" t="s">
        <v>1976</v>
      </c>
      <c r="D553" s="153" t="s">
        <v>11736</v>
      </c>
    </row>
    <row r="554" spans="1:4" x14ac:dyDescent="0.3">
      <c r="A554" s="153" t="s">
        <v>1977</v>
      </c>
      <c r="B554" s="153" t="s">
        <v>1978</v>
      </c>
      <c r="C554" s="153" t="s">
        <v>1979</v>
      </c>
      <c r="D554" s="153" t="s">
        <v>11737</v>
      </c>
    </row>
    <row r="555" spans="1:4" x14ac:dyDescent="0.3">
      <c r="A555" s="153" t="s">
        <v>1980</v>
      </c>
      <c r="B555" s="153" t="s">
        <v>1981</v>
      </c>
      <c r="C555" s="153" t="s">
        <v>1982</v>
      </c>
      <c r="D555" s="153" t="s">
        <v>11737</v>
      </c>
    </row>
    <row r="556" spans="1:4" x14ac:dyDescent="0.3">
      <c r="A556" s="153" t="s">
        <v>1983</v>
      </c>
      <c r="B556" s="153" t="s">
        <v>1984</v>
      </c>
      <c r="C556" s="153" t="s">
        <v>1985</v>
      </c>
      <c r="D556" s="153" t="s">
        <v>11737</v>
      </c>
    </row>
    <row r="557" spans="1:4" x14ac:dyDescent="0.3">
      <c r="A557" s="153" t="s">
        <v>1986</v>
      </c>
      <c r="B557" s="153" t="s">
        <v>1987</v>
      </c>
      <c r="C557" s="153" t="s">
        <v>1988</v>
      </c>
      <c r="D557" s="153" t="s">
        <v>11737</v>
      </c>
    </row>
    <row r="558" spans="1:4" x14ac:dyDescent="0.3">
      <c r="A558" s="153" t="s">
        <v>1989</v>
      </c>
      <c r="B558" s="153" t="s">
        <v>1990</v>
      </c>
      <c r="C558" s="153" t="s">
        <v>1115</v>
      </c>
      <c r="D558" s="153" t="s">
        <v>11737</v>
      </c>
    </row>
    <row r="559" spans="1:4" x14ac:dyDescent="0.3">
      <c r="A559" s="153" t="s">
        <v>1991</v>
      </c>
      <c r="B559" s="153" t="s">
        <v>1992</v>
      </c>
      <c r="C559" s="153" t="s">
        <v>587</v>
      </c>
      <c r="D559" s="153" t="s">
        <v>11737</v>
      </c>
    </row>
    <row r="560" spans="1:4" x14ac:dyDescent="0.3">
      <c r="A560" s="153" t="s">
        <v>1993</v>
      </c>
      <c r="B560" s="153" t="s">
        <v>1994</v>
      </c>
      <c r="C560" s="153" t="s">
        <v>1995</v>
      </c>
      <c r="D560" s="153" t="s">
        <v>11737</v>
      </c>
    </row>
    <row r="561" spans="1:4" x14ac:dyDescent="0.3">
      <c r="A561" s="153" t="s">
        <v>1996</v>
      </c>
      <c r="B561" s="153" t="s">
        <v>1997</v>
      </c>
      <c r="C561" s="153" t="s">
        <v>1998</v>
      </c>
      <c r="D561" s="153" t="s">
        <v>11736</v>
      </c>
    </row>
    <row r="562" spans="1:4" x14ac:dyDescent="0.3">
      <c r="A562" s="153" t="s">
        <v>1999</v>
      </c>
      <c r="B562" s="153" t="s">
        <v>2000</v>
      </c>
      <c r="C562" s="153" t="s">
        <v>2001</v>
      </c>
      <c r="D562" s="153" t="s">
        <v>11737</v>
      </c>
    </row>
    <row r="563" spans="1:4" x14ac:dyDescent="0.3">
      <c r="A563" s="153" t="s">
        <v>1999</v>
      </c>
      <c r="B563" s="153" t="s">
        <v>2000</v>
      </c>
      <c r="C563" s="153" t="s">
        <v>2001</v>
      </c>
      <c r="D563" s="153" t="s">
        <v>11736</v>
      </c>
    </row>
    <row r="564" spans="1:4" x14ac:dyDescent="0.3">
      <c r="A564" s="153" t="s">
        <v>2002</v>
      </c>
      <c r="B564" s="153" t="s">
        <v>2003</v>
      </c>
      <c r="C564" s="153" t="s">
        <v>2004</v>
      </c>
      <c r="D564" s="153" t="s">
        <v>11737</v>
      </c>
    </row>
    <row r="565" spans="1:4" x14ac:dyDescent="0.3">
      <c r="A565" s="153" t="s">
        <v>2005</v>
      </c>
      <c r="B565" s="153" t="s">
        <v>2006</v>
      </c>
      <c r="C565" s="153" t="s">
        <v>2007</v>
      </c>
      <c r="D565" s="153" t="s">
        <v>11737</v>
      </c>
    </row>
    <row r="566" spans="1:4" x14ac:dyDescent="0.3">
      <c r="A566" s="153" t="s">
        <v>2008</v>
      </c>
      <c r="B566" s="153" t="s">
        <v>2009</v>
      </c>
      <c r="C566" s="153" t="s">
        <v>968</v>
      </c>
      <c r="D566" s="153" t="s">
        <v>11737</v>
      </c>
    </row>
    <row r="567" spans="1:4" x14ac:dyDescent="0.3">
      <c r="A567" s="153" t="s">
        <v>2010</v>
      </c>
      <c r="B567" s="153" t="s">
        <v>2011</v>
      </c>
      <c r="C567" s="153" t="s">
        <v>2012</v>
      </c>
      <c r="D567" s="153" t="s">
        <v>11737</v>
      </c>
    </row>
    <row r="568" spans="1:4" x14ac:dyDescent="0.3">
      <c r="A568" s="153" t="s">
        <v>2010</v>
      </c>
      <c r="B568" s="153" t="s">
        <v>2011</v>
      </c>
      <c r="C568" s="153" t="s">
        <v>2012</v>
      </c>
      <c r="D568" s="153" t="s">
        <v>11736</v>
      </c>
    </row>
    <row r="569" spans="1:4" x14ac:dyDescent="0.3">
      <c r="A569" s="153" t="s">
        <v>2013</v>
      </c>
      <c r="B569" s="153" t="s">
        <v>2014</v>
      </c>
      <c r="C569" s="153" t="s">
        <v>2015</v>
      </c>
      <c r="D569" s="153" t="s">
        <v>11736</v>
      </c>
    </row>
    <row r="570" spans="1:4" x14ac:dyDescent="0.3">
      <c r="A570" s="153" t="s">
        <v>2016</v>
      </c>
      <c r="B570" s="153" t="s">
        <v>2017</v>
      </c>
      <c r="C570" s="153" t="s">
        <v>2018</v>
      </c>
      <c r="D570" s="153" t="s">
        <v>11736</v>
      </c>
    </row>
    <row r="571" spans="1:4" x14ac:dyDescent="0.3">
      <c r="A571" s="153" t="s">
        <v>2019</v>
      </c>
      <c r="B571" s="153" t="s">
        <v>2020</v>
      </c>
      <c r="C571" s="153" t="s">
        <v>2021</v>
      </c>
      <c r="D571" s="153" t="s">
        <v>11737</v>
      </c>
    </row>
    <row r="572" spans="1:4" x14ac:dyDescent="0.3">
      <c r="A572" s="153" t="s">
        <v>2022</v>
      </c>
      <c r="B572" s="153" t="s">
        <v>2023</v>
      </c>
      <c r="C572" s="153" t="s">
        <v>2024</v>
      </c>
      <c r="D572" s="153" t="s">
        <v>11737</v>
      </c>
    </row>
    <row r="573" spans="1:4" x14ac:dyDescent="0.3">
      <c r="A573" s="153" t="s">
        <v>2025</v>
      </c>
      <c r="B573" s="153" t="s">
        <v>2026</v>
      </c>
      <c r="C573" s="153" t="s">
        <v>2027</v>
      </c>
      <c r="D573" s="153" t="s">
        <v>11736</v>
      </c>
    </row>
    <row r="574" spans="1:4" x14ac:dyDescent="0.3">
      <c r="A574" s="153" t="s">
        <v>2028</v>
      </c>
      <c r="B574" s="153" t="s">
        <v>2029</v>
      </c>
      <c r="C574" s="153" t="s">
        <v>2030</v>
      </c>
      <c r="D574" s="153" t="s">
        <v>11736</v>
      </c>
    </row>
    <row r="575" spans="1:4" x14ac:dyDescent="0.3">
      <c r="A575" s="153" t="s">
        <v>2031</v>
      </c>
      <c r="B575" s="153" t="s">
        <v>2032</v>
      </c>
      <c r="C575" s="153" t="s">
        <v>2033</v>
      </c>
      <c r="D575" s="153" t="s">
        <v>11737</v>
      </c>
    </row>
    <row r="576" spans="1:4" x14ac:dyDescent="0.3">
      <c r="A576" s="153" t="s">
        <v>2034</v>
      </c>
      <c r="B576" s="153" t="s">
        <v>2035</v>
      </c>
      <c r="C576" s="153" t="s">
        <v>2036</v>
      </c>
      <c r="D576" s="153" t="s">
        <v>11737</v>
      </c>
    </row>
    <row r="577" spans="1:4" x14ac:dyDescent="0.3">
      <c r="A577" s="153" t="s">
        <v>2037</v>
      </c>
      <c r="B577" s="153" t="s">
        <v>2038</v>
      </c>
      <c r="C577" s="153" t="s">
        <v>2039</v>
      </c>
      <c r="D577" s="153" t="s">
        <v>11736</v>
      </c>
    </row>
    <row r="578" spans="1:4" x14ac:dyDescent="0.3">
      <c r="A578" s="153" t="s">
        <v>2040</v>
      </c>
      <c r="B578" s="153" t="s">
        <v>2041</v>
      </c>
      <c r="C578" s="153" t="s">
        <v>2042</v>
      </c>
      <c r="D578" s="153" t="s">
        <v>11737</v>
      </c>
    </row>
    <row r="579" spans="1:4" x14ac:dyDescent="0.3">
      <c r="A579" s="153" t="s">
        <v>2043</v>
      </c>
      <c r="B579" s="153" t="s">
        <v>2044</v>
      </c>
      <c r="C579" s="153" t="s">
        <v>2045</v>
      </c>
      <c r="D579" s="153" t="s">
        <v>11737</v>
      </c>
    </row>
    <row r="580" spans="1:4" x14ac:dyDescent="0.3">
      <c r="A580" s="153" t="s">
        <v>2046</v>
      </c>
      <c r="B580" s="153" t="s">
        <v>2047</v>
      </c>
      <c r="C580" s="153" t="s">
        <v>2048</v>
      </c>
      <c r="D580" s="153" t="s">
        <v>11737</v>
      </c>
    </row>
    <row r="581" spans="1:4" x14ac:dyDescent="0.3">
      <c r="A581" s="153" t="s">
        <v>2046</v>
      </c>
      <c r="B581" s="153" t="s">
        <v>2047</v>
      </c>
      <c r="C581" s="153" t="s">
        <v>2048</v>
      </c>
      <c r="D581" s="153" t="s">
        <v>11736</v>
      </c>
    </row>
    <row r="582" spans="1:4" x14ac:dyDescent="0.3">
      <c r="A582" s="153" t="s">
        <v>2049</v>
      </c>
      <c r="B582" s="153" t="s">
        <v>2050</v>
      </c>
      <c r="C582" s="153" t="s">
        <v>2051</v>
      </c>
      <c r="D582" s="153" t="s">
        <v>11736</v>
      </c>
    </row>
    <row r="583" spans="1:4" x14ac:dyDescent="0.3">
      <c r="A583" s="153" t="s">
        <v>2052</v>
      </c>
      <c r="B583" s="153" t="s">
        <v>2053</v>
      </c>
      <c r="C583" s="153" t="s">
        <v>2054</v>
      </c>
      <c r="D583" s="153" t="s">
        <v>11737</v>
      </c>
    </row>
    <row r="584" spans="1:4" x14ac:dyDescent="0.3">
      <c r="A584" s="153" t="s">
        <v>2055</v>
      </c>
      <c r="B584" s="153" t="s">
        <v>2056</v>
      </c>
      <c r="C584" s="153" t="s">
        <v>2057</v>
      </c>
      <c r="D584" s="153" t="s">
        <v>11736</v>
      </c>
    </row>
    <row r="585" spans="1:4" x14ac:dyDescent="0.3">
      <c r="A585" s="153" t="s">
        <v>2058</v>
      </c>
      <c r="B585" s="153" t="s">
        <v>2059</v>
      </c>
      <c r="C585" s="153" t="s">
        <v>2060</v>
      </c>
      <c r="D585" s="153" t="s">
        <v>11737</v>
      </c>
    </row>
    <row r="586" spans="1:4" x14ac:dyDescent="0.3">
      <c r="A586" s="153" t="s">
        <v>2061</v>
      </c>
      <c r="B586" s="153" t="s">
        <v>2062</v>
      </c>
      <c r="C586" s="153" t="s">
        <v>2063</v>
      </c>
      <c r="D586" s="153" t="s">
        <v>11737</v>
      </c>
    </row>
    <row r="587" spans="1:4" x14ac:dyDescent="0.3">
      <c r="A587" s="153" t="s">
        <v>2064</v>
      </c>
      <c r="B587" s="153" t="s">
        <v>2065</v>
      </c>
      <c r="C587" s="153" t="s">
        <v>2066</v>
      </c>
      <c r="D587" s="153" t="s">
        <v>11737</v>
      </c>
    </row>
    <row r="588" spans="1:4" x14ac:dyDescent="0.3">
      <c r="A588" s="153" t="s">
        <v>2064</v>
      </c>
      <c r="B588" s="153" t="s">
        <v>2065</v>
      </c>
      <c r="C588" s="153" t="s">
        <v>2066</v>
      </c>
      <c r="D588" s="153" t="s">
        <v>11736</v>
      </c>
    </row>
    <row r="589" spans="1:4" x14ac:dyDescent="0.3">
      <c r="A589" s="153" t="s">
        <v>2067</v>
      </c>
      <c r="B589" s="153" t="s">
        <v>2068</v>
      </c>
      <c r="C589" s="153" t="s">
        <v>2069</v>
      </c>
      <c r="D589" s="153" t="s">
        <v>11736</v>
      </c>
    </row>
    <row r="590" spans="1:4" x14ac:dyDescent="0.3">
      <c r="A590" s="153" t="s">
        <v>2070</v>
      </c>
      <c r="B590" s="153" t="s">
        <v>2071</v>
      </c>
      <c r="C590" s="153" t="s">
        <v>2072</v>
      </c>
      <c r="D590" s="153" t="s">
        <v>11737</v>
      </c>
    </row>
    <row r="591" spans="1:4" x14ac:dyDescent="0.3">
      <c r="A591" s="153" t="s">
        <v>2073</v>
      </c>
      <c r="B591" s="153" t="s">
        <v>2074</v>
      </c>
      <c r="C591" s="153" t="s">
        <v>1894</v>
      </c>
      <c r="D591" s="153" t="s">
        <v>11737</v>
      </c>
    </row>
    <row r="592" spans="1:4" x14ac:dyDescent="0.3">
      <c r="A592" s="153" t="s">
        <v>2075</v>
      </c>
      <c r="B592" s="153" t="s">
        <v>2076</v>
      </c>
      <c r="C592" s="153" t="s">
        <v>2077</v>
      </c>
      <c r="D592" s="153" t="s">
        <v>11736</v>
      </c>
    </row>
    <row r="593" spans="1:4" x14ac:dyDescent="0.3">
      <c r="A593" s="153" t="s">
        <v>2078</v>
      </c>
      <c r="B593" s="153" t="s">
        <v>2079</v>
      </c>
      <c r="C593" s="153" t="s">
        <v>2080</v>
      </c>
      <c r="D593" s="153" t="s">
        <v>11737</v>
      </c>
    </row>
    <row r="594" spans="1:4" x14ac:dyDescent="0.3">
      <c r="A594" s="153" t="s">
        <v>2081</v>
      </c>
      <c r="B594" s="153" t="s">
        <v>2082</v>
      </c>
      <c r="C594" s="153" t="s">
        <v>2083</v>
      </c>
      <c r="D594" s="153" t="s">
        <v>11737</v>
      </c>
    </row>
    <row r="595" spans="1:4" x14ac:dyDescent="0.3">
      <c r="A595" s="153" t="s">
        <v>2084</v>
      </c>
      <c r="B595" s="153" t="s">
        <v>2085</v>
      </c>
      <c r="C595" s="153" t="s">
        <v>2086</v>
      </c>
      <c r="D595" s="153" t="s">
        <v>11737</v>
      </c>
    </row>
    <row r="596" spans="1:4" x14ac:dyDescent="0.3">
      <c r="A596" s="153" t="s">
        <v>2087</v>
      </c>
      <c r="B596" s="153" t="s">
        <v>2088</v>
      </c>
      <c r="C596" s="153" t="s">
        <v>2089</v>
      </c>
      <c r="D596" s="153" t="s">
        <v>11737</v>
      </c>
    </row>
    <row r="597" spans="1:4" x14ac:dyDescent="0.3">
      <c r="A597" s="153" t="s">
        <v>2090</v>
      </c>
      <c r="B597" s="153" t="s">
        <v>2091</v>
      </c>
      <c r="C597" s="153" t="s">
        <v>2092</v>
      </c>
      <c r="D597" s="153" t="s">
        <v>11737</v>
      </c>
    </row>
    <row r="598" spans="1:4" x14ac:dyDescent="0.3">
      <c r="A598" s="153" t="s">
        <v>2093</v>
      </c>
      <c r="B598" s="153" t="s">
        <v>2094</v>
      </c>
      <c r="C598" s="153" t="s">
        <v>2095</v>
      </c>
      <c r="D598" s="153" t="s">
        <v>11736</v>
      </c>
    </row>
    <row r="599" spans="1:4" x14ac:dyDescent="0.3">
      <c r="A599" s="153" t="s">
        <v>2096</v>
      </c>
      <c r="B599" s="153" t="s">
        <v>2097</v>
      </c>
      <c r="C599" s="153" t="s">
        <v>2098</v>
      </c>
      <c r="D599" s="153" t="s">
        <v>11736</v>
      </c>
    </row>
    <row r="600" spans="1:4" x14ac:dyDescent="0.3">
      <c r="A600" s="153" t="s">
        <v>2099</v>
      </c>
      <c r="B600" s="153" t="s">
        <v>2100</v>
      </c>
      <c r="C600" s="153" t="s">
        <v>2101</v>
      </c>
      <c r="D600" s="153" t="s">
        <v>11737</v>
      </c>
    </row>
    <row r="601" spans="1:4" x14ac:dyDescent="0.3">
      <c r="A601" s="153" t="s">
        <v>2102</v>
      </c>
      <c r="B601" s="153" t="s">
        <v>2103</v>
      </c>
      <c r="C601" s="153" t="s">
        <v>2104</v>
      </c>
      <c r="D601" s="153" t="s">
        <v>11736</v>
      </c>
    </row>
    <row r="602" spans="1:4" x14ac:dyDescent="0.3">
      <c r="A602" s="153" t="s">
        <v>2105</v>
      </c>
      <c r="B602" s="153" t="s">
        <v>2106</v>
      </c>
      <c r="C602" s="153" t="s">
        <v>2107</v>
      </c>
      <c r="D602" s="153" t="s">
        <v>11737</v>
      </c>
    </row>
    <row r="603" spans="1:4" x14ac:dyDescent="0.3">
      <c r="A603" s="153" t="s">
        <v>2108</v>
      </c>
      <c r="B603" s="153" t="s">
        <v>2109</v>
      </c>
      <c r="C603" s="153" t="s">
        <v>2110</v>
      </c>
      <c r="D603" s="153" t="s">
        <v>11737</v>
      </c>
    </row>
    <row r="604" spans="1:4" x14ac:dyDescent="0.3">
      <c r="A604" s="153" t="s">
        <v>2111</v>
      </c>
      <c r="B604" s="153" t="s">
        <v>2112</v>
      </c>
      <c r="C604" s="153" t="s">
        <v>2113</v>
      </c>
      <c r="D604" s="153" t="s">
        <v>11737</v>
      </c>
    </row>
    <row r="605" spans="1:4" x14ac:dyDescent="0.3">
      <c r="A605" s="153" t="s">
        <v>2114</v>
      </c>
      <c r="B605" s="153" t="s">
        <v>2115</v>
      </c>
      <c r="C605" s="153" t="s">
        <v>2116</v>
      </c>
      <c r="D605" s="153" t="s">
        <v>11737</v>
      </c>
    </row>
    <row r="606" spans="1:4" x14ac:dyDescent="0.3">
      <c r="A606" s="153" t="s">
        <v>2117</v>
      </c>
      <c r="B606" s="153" t="s">
        <v>2118</v>
      </c>
      <c r="C606" s="153" t="s">
        <v>2119</v>
      </c>
      <c r="D606" s="153" t="s">
        <v>11736</v>
      </c>
    </row>
    <row r="607" spans="1:4" x14ac:dyDescent="0.3">
      <c r="A607" s="153" t="s">
        <v>2120</v>
      </c>
      <c r="B607" s="153" t="s">
        <v>2121</v>
      </c>
      <c r="C607" s="153" t="s">
        <v>2122</v>
      </c>
      <c r="D607" s="153" t="s">
        <v>11737</v>
      </c>
    </row>
    <row r="608" spans="1:4" x14ac:dyDescent="0.3">
      <c r="A608" s="153" t="s">
        <v>2123</v>
      </c>
      <c r="B608" s="153" t="s">
        <v>2124</v>
      </c>
      <c r="C608" s="153" t="s">
        <v>2125</v>
      </c>
      <c r="D608" s="153" t="s">
        <v>11736</v>
      </c>
    </row>
    <row r="609" spans="1:4" x14ac:dyDescent="0.3">
      <c r="A609" s="153" t="s">
        <v>2126</v>
      </c>
      <c r="B609" s="153" t="s">
        <v>2127</v>
      </c>
      <c r="C609" s="153" t="s">
        <v>2128</v>
      </c>
      <c r="D609" s="153" t="s">
        <v>11736</v>
      </c>
    </row>
    <row r="610" spans="1:4" x14ac:dyDescent="0.3">
      <c r="A610" s="153" t="s">
        <v>2129</v>
      </c>
      <c r="B610" s="153" t="s">
        <v>2130</v>
      </c>
      <c r="C610" s="153" t="s">
        <v>2131</v>
      </c>
      <c r="D610" s="153" t="s">
        <v>11736</v>
      </c>
    </row>
    <row r="611" spans="1:4" x14ac:dyDescent="0.3">
      <c r="A611" s="153" t="s">
        <v>2132</v>
      </c>
      <c r="B611" s="153" t="s">
        <v>2133</v>
      </c>
      <c r="C611" s="153" t="s">
        <v>2134</v>
      </c>
      <c r="D611" s="153" t="s">
        <v>11737</v>
      </c>
    </row>
    <row r="612" spans="1:4" x14ac:dyDescent="0.3">
      <c r="A612" s="153" t="s">
        <v>2132</v>
      </c>
      <c r="B612" s="153" t="s">
        <v>2133</v>
      </c>
      <c r="C612" s="153" t="s">
        <v>2134</v>
      </c>
      <c r="D612" s="153" t="s">
        <v>11736</v>
      </c>
    </row>
    <row r="613" spans="1:4" x14ac:dyDescent="0.3">
      <c r="A613" s="153" t="s">
        <v>2135</v>
      </c>
      <c r="B613" s="153" t="s">
        <v>2136</v>
      </c>
      <c r="C613" s="153" t="s">
        <v>2137</v>
      </c>
      <c r="D613" s="153" t="s">
        <v>11736</v>
      </c>
    </row>
    <row r="614" spans="1:4" x14ac:dyDescent="0.3">
      <c r="A614" s="153" t="s">
        <v>2138</v>
      </c>
      <c r="B614" s="153" t="s">
        <v>2139</v>
      </c>
      <c r="C614" s="153" t="s">
        <v>2140</v>
      </c>
      <c r="D614" s="153" t="s">
        <v>11737</v>
      </c>
    </row>
    <row r="615" spans="1:4" x14ac:dyDescent="0.3">
      <c r="A615" s="153" t="s">
        <v>2141</v>
      </c>
      <c r="B615" s="153" t="s">
        <v>2142</v>
      </c>
      <c r="C615" s="153" t="s">
        <v>2143</v>
      </c>
      <c r="D615" s="153" t="s">
        <v>11737</v>
      </c>
    </row>
    <row r="616" spans="1:4" x14ac:dyDescent="0.3">
      <c r="A616" s="153" t="s">
        <v>2141</v>
      </c>
      <c r="B616" s="153" t="s">
        <v>2142</v>
      </c>
      <c r="C616" s="153" t="s">
        <v>2143</v>
      </c>
      <c r="D616" s="153" t="s">
        <v>11736</v>
      </c>
    </row>
    <row r="617" spans="1:4" x14ac:dyDescent="0.3">
      <c r="A617" s="153" t="s">
        <v>2144</v>
      </c>
      <c r="B617" s="153" t="s">
        <v>2145</v>
      </c>
      <c r="C617" s="153" t="s">
        <v>2146</v>
      </c>
      <c r="D617" s="153" t="s">
        <v>11737</v>
      </c>
    </row>
    <row r="618" spans="1:4" x14ac:dyDescent="0.3">
      <c r="A618" s="153" t="s">
        <v>2144</v>
      </c>
      <c r="B618" s="153" t="s">
        <v>2145</v>
      </c>
      <c r="C618" s="153" t="s">
        <v>2146</v>
      </c>
      <c r="D618" s="153" t="s">
        <v>11736</v>
      </c>
    </row>
    <row r="619" spans="1:4" x14ac:dyDescent="0.3">
      <c r="A619" s="153" t="s">
        <v>2147</v>
      </c>
      <c r="B619" s="153" t="s">
        <v>2148</v>
      </c>
      <c r="C619" s="153" t="s">
        <v>2149</v>
      </c>
      <c r="D619" s="153" t="s">
        <v>11736</v>
      </c>
    </row>
    <row r="620" spans="1:4" x14ac:dyDescent="0.3">
      <c r="A620" s="153" t="s">
        <v>2150</v>
      </c>
      <c r="B620" s="153" t="s">
        <v>2151</v>
      </c>
      <c r="C620" s="153" t="s">
        <v>2152</v>
      </c>
      <c r="D620" s="153" t="s">
        <v>11737</v>
      </c>
    </row>
    <row r="621" spans="1:4" x14ac:dyDescent="0.3">
      <c r="A621" s="153" t="s">
        <v>2153</v>
      </c>
      <c r="B621" s="153" t="s">
        <v>2154</v>
      </c>
      <c r="C621" s="153" t="s">
        <v>2155</v>
      </c>
      <c r="D621" s="153" t="s">
        <v>11737</v>
      </c>
    </row>
    <row r="622" spans="1:4" x14ac:dyDescent="0.3">
      <c r="A622" s="153" t="s">
        <v>2156</v>
      </c>
      <c r="B622" s="153" t="s">
        <v>2157</v>
      </c>
      <c r="C622" s="153" t="s">
        <v>2158</v>
      </c>
      <c r="D622" s="153" t="s">
        <v>11737</v>
      </c>
    </row>
    <row r="623" spans="1:4" x14ac:dyDescent="0.3">
      <c r="A623" s="153" t="s">
        <v>2159</v>
      </c>
      <c r="B623" s="153" t="s">
        <v>2160</v>
      </c>
      <c r="C623" s="153" t="s">
        <v>2161</v>
      </c>
      <c r="D623" s="153" t="s">
        <v>11737</v>
      </c>
    </row>
    <row r="624" spans="1:4" x14ac:dyDescent="0.3">
      <c r="A624" s="153" t="s">
        <v>2162</v>
      </c>
      <c r="B624" s="153" t="s">
        <v>2163</v>
      </c>
      <c r="C624" s="153" t="s">
        <v>2164</v>
      </c>
      <c r="D624" s="153" t="s">
        <v>11737</v>
      </c>
    </row>
    <row r="625" spans="1:4" x14ac:dyDescent="0.3">
      <c r="A625" s="153" t="s">
        <v>2165</v>
      </c>
      <c r="B625" s="153" t="s">
        <v>2166</v>
      </c>
      <c r="C625" s="153" t="s">
        <v>965</v>
      </c>
      <c r="D625" s="153" t="s">
        <v>11737</v>
      </c>
    </row>
    <row r="626" spans="1:4" x14ac:dyDescent="0.3">
      <c r="A626" s="153" t="s">
        <v>2165</v>
      </c>
      <c r="B626" s="153" t="s">
        <v>2166</v>
      </c>
      <c r="C626" s="153" t="s">
        <v>965</v>
      </c>
      <c r="D626" s="153" t="s">
        <v>11736</v>
      </c>
    </row>
    <row r="627" spans="1:4" x14ac:dyDescent="0.3">
      <c r="A627" s="153" t="s">
        <v>2167</v>
      </c>
      <c r="B627" s="153" t="s">
        <v>2168</v>
      </c>
      <c r="C627" s="153" t="s">
        <v>2169</v>
      </c>
      <c r="D627" s="153" t="s">
        <v>11737</v>
      </c>
    </row>
    <row r="628" spans="1:4" x14ac:dyDescent="0.3">
      <c r="A628" s="153" t="s">
        <v>2170</v>
      </c>
      <c r="B628" s="153" t="s">
        <v>2171</v>
      </c>
      <c r="C628" s="153" t="s">
        <v>2172</v>
      </c>
      <c r="D628" s="153" t="s">
        <v>11737</v>
      </c>
    </row>
    <row r="629" spans="1:4" x14ac:dyDescent="0.3">
      <c r="A629" s="153" t="s">
        <v>2173</v>
      </c>
      <c r="B629" s="153" t="s">
        <v>2174</v>
      </c>
      <c r="C629" s="153" t="s">
        <v>2175</v>
      </c>
      <c r="D629" s="153" t="s">
        <v>11737</v>
      </c>
    </row>
    <row r="630" spans="1:4" x14ac:dyDescent="0.3">
      <c r="A630" s="153" t="s">
        <v>2176</v>
      </c>
      <c r="B630" s="153" t="s">
        <v>2177</v>
      </c>
      <c r="C630" s="153" t="s">
        <v>1374</v>
      </c>
      <c r="D630" s="153" t="s">
        <v>11737</v>
      </c>
    </row>
    <row r="631" spans="1:4" x14ac:dyDescent="0.3">
      <c r="A631" s="153" t="s">
        <v>2178</v>
      </c>
      <c r="B631" s="153" t="s">
        <v>2179</v>
      </c>
      <c r="C631" s="153" t="s">
        <v>2180</v>
      </c>
      <c r="D631" s="153" t="s">
        <v>11737</v>
      </c>
    </row>
    <row r="632" spans="1:4" x14ac:dyDescent="0.3">
      <c r="A632" s="153" t="s">
        <v>2181</v>
      </c>
      <c r="B632" s="153" t="s">
        <v>2182</v>
      </c>
      <c r="C632" s="153" t="s">
        <v>2183</v>
      </c>
      <c r="D632" s="153" t="s">
        <v>11737</v>
      </c>
    </row>
    <row r="633" spans="1:4" x14ac:dyDescent="0.3">
      <c r="A633" s="153" t="s">
        <v>2184</v>
      </c>
      <c r="B633" s="153" t="s">
        <v>2185</v>
      </c>
      <c r="C633" s="153" t="s">
        <v>2186</v>
      </c>
      <c r="D633" s="153" t="s">
        <v>11737</v>
      </c>
    </row>
    <row r="634" spans="1:4" x14ac:dyDescent="0.3">
      <c r="A634" s="153" t="s">
        <v>2187</v>
      </c>
      <c r="B634" s="153" t="s">
        <v>2188</v>
      </c>
      <c r="C634" s="153" t="s">
        <v>2189</v>
      </c>
      <c r="D634" s="153" t="s">
        <v>11737</v>
      </c>
    </row>
    <row r="635" spans="1:4" x14ac:dyDescent="0.3">
      <c r="A635" s="153" t="s">
        <v>2190</v>
      </c>
      <c r="B635" s="153" t="s">
        <v>2191</v>
      </c>
      <c r="C635" s="153" t="s">
        <v>2192</v>
      </c>
      <c r="D635" s="153" t="s">
        <v>11737</v>
      </c>
    </row>
    <row r="636" spans="1:4" x14ac:dyDescent="0.3">
      <c r="A636" s="153" t="s">
        <v>2190</v>
      </c>
      <c r="B636" s="153" t="s">
        <v>2191</v>
      </c>
      <c r="C636" s="153" t="s">
        <v>2192</v>
      </c>
      <c r="D636" s="153" t="s">
        <v>11736</v>
      </c>
    </row>
    <row r="637" spans="1:4" x14ac:dyDescent="0.3">
      <c r="A637" s="153" t="s">
        <v>2193</v>
      </c>
      <c r="B637" s="153" t="s">
        <v>2194</v>
      </c>
      <c r="C637" s="153" t="s">
        <v>2195</v>
      </c>
      <c r="D637" s="153" t="s">
        <v>11736</v>
      </c>
    </row>
    <row r="638" spans="1:4" x14ac:dyDescent="0.3">
      <c r="A638" s="153" t="s">
        <v>2196</v>
      </c>
      <c r="B638" s="153" t="s">
        <v>2197</v>
      </c>
      <c r="C638" s="153" t="s">
        <v>2198</v>
      </c>
      <c r="D638" s="153" t="s">
        <v>11737</v>
      </c>
    </row>
    <row r="639" spans="1:4" x14ac:dyDescent="0.3">
      <c r="A639" s="153" t="s">
        <v>2199</v>
      </c>
      <c r="B639" s="153" t="s">
        <v>2200</v>
      </c>
      <c r="C639" s="153" t="s">
        <v>2201</v>
      </c>
      <c r="D639" s="153" t="s">
        <v>11737</v>
      </c>
    </row>
    <row r="640" spans="1:4" x14ac:dyDescent="0.3">
      <c r="A640" s="153" t="s">
        <v>2199</v>
      </c>
      <c r="B640" s="153" t="s">
        <v>2200</v>
      </c>
      <c r="C640" s="153" t="s">
        <v>2201</v>
      </c>
      <c r="D640" s="153" t="s">
        <v>11736</v>
      </c>
    </row>
    <row r="641" spans="1:4" x14ac:dyDescent="0.3">
      <c r="A641" s="153" t="s">
        <v>2202</v>
      </c>
      <c r="B641" s="153" t="s">
        <v>2203</v>
      </c>
      <c r="C641" s="153" t="s">
        <v>2204</v>
      </c>
      <c r="D641" s="153" t="s">
        <v>11737</v>
      </c>
    </row>
    <row r="642" spans="1:4" x14ac:dyDescent="0.3">
      <c r="A642" s="153" t="s">
        <v>2205</v>
      </c>
      <c r="B642" s="153" t="s">
        <v>2206</v>
      </c>
      <c r="C642" s="153" t="s">
        <v>2152</v>
      </c>
      <c r="D642" s="153" t="s">
        <v>11736</v>
      </c>
    </row>
    <row r="643" spans="1:4" x14ac:dyDescent="0.3">
      <c r="A643" s="153" t="s">
        <v>2207</v>
      </c>
      <c r="B643" s="153" t="s">
        <v>2208</v>
      </c>
      <c r="C643" s="153" t="s">
        <v>655</v>
      </c>
      <c r="D643" s="153" t="s">
        <v>11737</v>
      </c>
    </row>
    <row r="644" spans="1:4" x14ac:dyDescent="0.3">
      <c r="A644" s="153" t="s">
        <v>2207</v>
      </c>
      <c r="B644" s="153" t="s">
        <v>2208</v>
      </c>
      <c r="C644" s="153" t="s">
        <v>655</v>
      </c>
      <c r="D644" s="153" t="s">
        <v>11736</v>
      </c>
    </row>
    <row r="645" spans="1:4" x14ac:dyDescent="0.3">
      <c r="A645" s="153" t="s">
        <v>2209</v>
      </c>
      <c r="B645" s="153" t="s">
        <v>2210</v>
      </c>
      <c r="C645" s="153" t="s">
        <v>2211</v>
      </c>
      <c r="D645" s="153" t="s">
        <v>11737</v>
      </c>
    </row>
    <row r="646" spans="1:4" x14ac:dyDescent="0.3">
      <c r="A646" s="153" t="s">
        <v>2212</v>
      </c>
      <c r="B646" s="153" t="s">
        <v>2213</v>
      </c>
      <c r="C646" s="153" t="s">
        <v>2214</v>
      </c>
      <c r="D646" s="153" t="s">
        <v>11737</v>
      </c>
    </row>
    <row r="647" spans="1:4" x14ac:dyDescent="0.3">
      <c r="A647" s="153" t="s">
        <v>2215</v>
      </c>
      <c r="B647" s="153" t="s">
        <v>2216</v>
      </c>
      <c r="C647" s="153" t="s">
        <v>2217</v>
      </c>
      <c r="D647" s="153" t="s">
        <v>11737</v>
      </c>
    </row>
    <row r="648" spans="1:4" x14ac:dyDescent="0.3">
      <c r="A648" s="153" t="s">
        <v>2218</v>
      </c>
      <c r="B648" s="153" t="s">
        <v>2219</v>
      </c>
      <c r="C648" s="153" t="s">
        <v>2220</v>
      </c>
      <c r="D648" s="153" t="s">
        <v>11737</v>
      </c>
    </row>
    <row r="649" spans="1:4" x14ac:dyDescent="0.3">
      <c r="A649" s="153" t="s">
        <v>2221</v>
      </c>
      <c r="B649" s="153" t="s">
        <v>2222</v>
      </c>
      <c r="C649" s="153" t="s">
        <v>2223</v>
      </c>
      <c r="D649" s="153" t="s">
        <v>11737</v>
      </c>
    </row>
    <row r="650" spans="1:4" x14ac:dyDescent="0.3">
      <c r="A650" s="153" t="s">
        <v>2224</v>
      </c>
      <c r="B650" s="153" t="s">
        <v>2225</v>
      </c>
      <c r="C650" s="153" t="s">
        <v>2226</v>
      </c>
      <c r="D650" s="153" t="s">
        <v>11737</v>
      </c>
    </row>
    <row r="651" spans="1:4" x14ac:dyDescent="0.3">
      <c r="A651" s="153" t="s">
        <v>2227</v>
      </c>
      <c r="B651" s="153" t="s">
        <v>2228</v>
      </c>
      <c r="C651" s="153" t="s">
        <v>1071</v>
      </c>
      <c r="D651" s="153" t="s">
        <v>11737</v>
      </c>
    </row>
    <row r="652" spans="1:4" x14ac:dyDescent="0.3">
      <c r="A652" s="153" t="s">
        <v>2227</v>
      </c>
      <c r="B652" s="153" t="s">
        <v>2228</v>
      </c>
      <c r="C652" s="153" t="s">
        <v>1071</v>
      </c>
      <c r="D652" s="153" t="s">
        <v>11736</v>
      </c>
    </row>
    <row r="653" spans="1:4" x14ac:dyDescent="0.3">
      <c r="A653" s="153" t="s">
        <v>2229</v>
      </c>
      <c r="B653" s="153" t="s">
        <v>2230</v>
      </c>
      <c r="C653" s="153" t="s">
        <v>2231</v>
      </c>
      <c r="D653" s="153" t="s">
        <v>11737</v>
      </c>
    </row>
    <row r="654" spans="1:4" x14ac:dyDescent="0.3">
      <c r="A654" s="153" t="s">
        <v>2232</v>
      </c>
      <c r="B654" s="153" t="s">
        <v>2233</v>
      </c>
      <c r="C654" s="153" t="s">
        <v>2234</v>
      </c>
      <c r="D654" s="153" t="s">
        <v>11736</v>
      </c>
    </row>
    <row r="655" spans="1:4" x14ac:dyDescent="0.3">
      <c r="A655" s="153" t="s">
        <v>2235</v>
      </c>
      <c r="B655" s="153" t="s">
        <v>2236</v>
      </c>
      <c r="C655" s="153" t="s">
        <v>2237</v>
      </c>
      <c r="D655" s="153" t="s">
        <v>11737</v>
      </c>
    </row>
    <row r="656" spans="1:4" x14ac:dyDescent="0.3">
      <c r="A656" s="153" t="s">
        <v>2238</v>
      </c>
      <c r="B656" s="153" t="s">
        <v>2239</v>
      </c>
      <c r="C656" s="153" t="s">
        <v>2240</v>
      </c>
      <c r="D656" s="153" t="s">
        <v>11737</v>
      </c>
    </row>
    <row r="657" spans="1:4" x14ac:dyDescent="0.3">
      <c r="A657" s="153" t="s">
        <v>2238</v>
      </c>
      <c r="B657" s="153" t="s">
        <v>2239</v>
      </c>
      <c r="C657" s="153" t="s">
        <v>2240</v>
      </c>
      <c r="D657" s="153" t="s">
        <v>11736</v>
      </c>
    </row>
    <row r="658" spans="1:4" x14ac:dyDescent="0.3">
      <c r="A658" s="153" t="s">
        <v>2241</v>
      </c>
      <c r="B658" s="153" t="s">
        <v>2242</v>
      </c>
      <c r="C658" s="153" t="s">
        <v>2243</v>
      </c>
      <c r="D658" s="153" t="s">
        <v>11737</v>
      </c>
    </row>
    <row r="659" spans="1:4" x14ac:dyDescent="0.3">
      <c r="A659" s="153" t="s">
        <v>2244</v>
      </c>
      <c r="B659" s="153" t="s">
        <v>2245</v>
      </c>
      <c r="C659" s="153" t="s">
        <v>2246</v>
      </c>
      <c r="D659" s="153" t="s">
        <v>11737</v>
      </c>
    </row>
    <row r="660" spans="1:4" x14ac:dyDescent="0.3">
      <c r="A660" s="153" t="s">
        <v>2247</v>
      </c>
      <c r="B660" s="153" t="s">
        <v>2248</v>
      </c>
      <c r="C660" s="153" t="s">
        <v>2249</v>
      </c>
      <c r="D660" s="153" t="s">
        <v>11737</v>
      </c>
    </row>
    <row r="661" spans="1:4" x14ac:dyDescent="0.3">
      <c r="A661" s="153" t="s">
        <v>2250</v>
      </c>
      <c r="B661" s="153" t="s">
        <v>2251</v>
      </c>
      <c r="C661" s="153" t="s">
        <v>2252</v>
      </c>
      <c r="D661" s="153" t="s">
        <v>11737</v>
      </c>
    </row>
    <row r="662" spans="1:4" x14ac:dyDescent="0.3">
      <c r="A662" s="153" t="s">
        <v>2253</v>
      </c>
      <c r="B662" s="153" t="s">
        <v>2254</v>
      </c>
      <c r="C662" s="153" t="s">
        <v>2255</v>
      </c>
      <c r="D662" s="153" t="s">
        <v>11737</v>
      </c>
    </row>
    <row r="663" spans="1:4" x14ac:dyDescent="0.3">
      <c r="A663" s="153" t="s">
        <v>2256</v>
      </c>
      <c r="B663" s="153" t="s">
        <v>2257</v>
      </c>
      <c r="C663" s="153" t="s">
        <v>2258</v>
      </c>
      <c r="D663" s="153" t="s">
        <v>11737</v>
      </c>
    </row>
    <row r="664" spans="1:4" x14ac:dyDescent="0.3">
      <c r="A664" s="153" t="s">
        <v>2259</v>
      </c>
      <c r="B664" s="153" t="s">
        <v>2260</v>
      </c>
      <c r="C664" s="153" t="s">
        <v>2261</v>
      </c>
      <c r="D664" s="153" t="s">
        <v>11737</v>
      </c>
    </row>
    <row r="665" spans="1:4" x14ac:dyDescent="0.3">
      <c r="A665" s="153" t="s">
        <v>2262</v>
      </c>
      <c r="B665" s="153" t="s">
        <v>2263</v>
      </c>
      <c r="C665" s="153" t="s">
        <v>2264</v>
      </c>
      <c r="D665" s="153" t="s">
        <v>11737</v>
      </c>
    </row>
    <row r="666" spans="1:4" x14ac:dyDescent="0.3">
      <c r="A666" s="153" t="s">
        <v>2265</v>
      </c>
      <c r="B666" s="153" t="s">
        <v>2266</v>
      </c>
      <c r="C666" s="153" t="s">
        <v>2267</v>
      </c>
      <c r="D666" s="153" t="s">
        <v>11737</v>
      </c>
    </row>
    <row r="667" spans="1:4" x14ac:dyDescent="0.3">
      <c r="A667" s="153" t="s">
        <v>2265</v>
      </c>
      <c r="B667" s="153" t="s">
        <v>2266</v>
      </c>
      <c r="C667" s="153" t="s">
        <v>2267</v>
      </c>
      <c r="D667" s="153" t="s">
        <v>11736</v>
      </c>
    </row>
    <row r="668" spans="1:4" x14ac:dyDescent="0.3">
      <c r="A668" s="153" t="s">
        <v>2268</v>
      </c>
      <c r="B668" s="153" t="s">
        <v>2269</v>
      </c>
      <c r="C668" s="153" t="s">
        <v>2270</v>
      </c>
      <c r="D668" s="153" t="s">
        <v>11737</v>
      </c>
    </row>
    <row r="669" spans="1:4" x14ac:dyDescent="0.3">
      <c r="A669" s="153" t="s">
        <v>2271</v>
      </c>
      <c r="B669" s="153" t="s">
        <v>2272</v>
      </c>
      <c r="C669" s="153" t="s">
        <v>2273</v>
      </c>
      <c r="D669" s="153" t="s">
        <v>11737</v>
      </c>
    </row>
    <row r="670" spans="1:4" x14ac:dyDescent="0.3">
      <c r="A670" s="153" t="s">
        <v>2274</v>
      </c>
      <c r="B670" s="153" t="s">
        <v>2275</v>
      </c>
      <c r="C670" s="153" t="s">
        <v>2276</v>
      </c>
      <c r="D670" s="153" t="s">
        <v>11737</v>
      </c>
    </row>
    <row r="671" spans="1:4" x14ac:dyDescent="0.3">
      <c r="A671" s="153" t="s">
        <v>2277</v>
      </c>
      <c r="B671" s="153" t="s">
        <v>2278</v>
      </c>
      <c r="C671" s="153" t="s">
        <v>2279</v>
      </c>
      <c r="D671" s="153" t="s">
        <v>11736</v>
      </c>
    </row>
    <row r="672" spans="1:4" x14ac:dyDescent="0.3">
      <c r="A672" s="153" t="s">
        <v>2280</v>
      </c>
      <c r="B672" s="153" t="s">
        <v>2281</v>
      </c>
      <c r="C672" s="153" t="s">
        <v>2282</v>
      </c>
      <c r="D672" s="153" t="s">
        <v>11737</v>
      </c>
    </row>
    <row r="673" spans="1:4" x14ac:dyDescent="0.3">
      <c r="A673" s="153" t="s">
        <v>2283</v>
      </c>
      <c r="B673" s="153" t="s">
        <v>2284</v>
      </c>
      <c r="C673" s="153" t="s">
        <v>2285</v>
      </c>
      <c r="D673" s="153" t="s">
        <v>11737</v>
      </c>
    </row>
    <row r="674" spans="1:4" x14ac:dyDescent="0.3">
      <c r="A674" s="153" t="s">
        <v>2286</v>
      </c>
      <c r="B674" s="153" t="s">
        <v>2287</v>
      </c>
      <c r="C674" s="153" t="s">
        <v>1077</v>
      </c>
      <c r="D674" s="153" t="s">
        <v>11737</v>
      </c>
    </row>
    <row r="675" spans="1:4" x14ac:dyDescent="0.3">
      <c r="A675" s="153" t="s">
        <v>2286</v>
      </c>
      <c r="B675" s="153" t="s">
        <v>2287</v>
      </c>
      <c r="C675" s="153" t="s">
        <v>1077</v>
      </c>
      <c r="D675" s="153" t="s">
        <v>11736</v>
      </c>
    </row>
    <row r="676" spans="1:4" x14ac:dyDescent="0.3">
      <c r="A676" s="153" t="s">
        <v>2288</v>
      </c>
      <c r="B676" s="153" t="s">
        <v>2289</v>
      </c>
      <c r="C676" s="153" t="s">
        <v>2290</v>
      </c>
      <c r="D676" s="153" t="s">
        <v>11737</v>
      </c>
    </row>
    <row r="677" spans="1:4" x14ac:dyDescent="0.3">
      <c r="A677" s="153" t="s">
        <v>2288</v>
      </c>
      <c r="B677" s="153" t="s">
        <v>2289</v>
      </c>
      <c r="C677" s="153" t="s">
        <v>2290</v>
      </c>
      <c r="D677" s="153" t="s">
        <v>11736</v>
      </c>
    </row>
    <row r="678" spans="1:4" x14ac:dyDescent="0.3">
      <c r="A678" s="153" t="s">
        <v>2291</v>
      </c>
      <c r="B678" s="153" t="s">
        <v>2292</v>
      </c>
      <c r="C678" s="153" t="s">
        <v>2293</v>
      </c>
      <c r="D678" s="153" t="s">
        <v>11737</v>
      </c>
    </row>
    <row r="679" spans="1:4" x14ac:dyDescent="0.3">
      <c r="A679" s="153" t="s">
        <v>2294</v>
      </c>
      <c r="B679" s="153" t="s">
        <v>2295</v>
      </c>
      <c r="C679" s="153" t="s">
        <v>2296</v>
      </c>
      <c r="D679" s="153" t="s">
        <v>11737</v>
      </c>
    </row>
    <row r="680" spans="1:4" x14ac:dyDescent="0.3">
      <c r="A680" s="153" t="s">
        <v>2297</v>
      </c>
      <c r="B680" s="153" t="s">
        <v>2298</v>
      </c>
      <c r="C680" s="153" t="s">
        <v>2299</v>
      </c>
      <c r="D680" s="153" t="s">
        <v>11736</v>
      </c>
    </row>
    <row r="681" spans="1:4" x14ac:dyDescent="0.3">
      <c r="A681" s="153" t="s">
        <v>2300</v>
      </c>
      <c r="B681" s="153" t="s">
        <v>2301</v>
      </c>
      <c r="C681" s="153" t="s">
        <v>2302</v>
      </c>
      <c r="D681" s="153" t="s">
        <v>11737</v>
      </c>
    </row>
    <row r="682" spans="1:4" x14ac:dyDescent="0.3">
      <c r="A682" s="153" t="s">
        <v>2303</v>
      </c>
      <c r="B682" s="153" t="s">
        <v>2304</v>
      </c>
      <c r="C682" s="153" t="s">
        <v>2305</v>
      </c>
      <c r="D682" s="153" t="s">
        <v>11736</v>
      </c>
    </row>
    <row r="683" spans="1:4" x14ac:dyDescent="0.3">
      <c r="A683" s="153" t="s">
        <v>2306</v>
      </c>
      <c r="B683" s="153" t="s">
        <v>2307</v>
      </c>
      <c r="C683" s="153" t="s">
        <v>2264</v>
      </c>
      <c r="D683" s="153" t="s">
        <v>11737</v>
      </c>
    </row>
    <row r="684" spans="1:4" x14ac:dyDescent="0.3">
      <c r="A684" s="153" t="s">
        <v>2308</v>
      </c>
      <c r="B684" s="153" t="s">
        <v>2309</v>
      </c>
      <c r="C684" s="153" t="s">
        <v>2310</v>
      </c>
      <c r="D684" s="153" t="s">
        <v>11736</v>
      </c>
    </row>
    <row r="685" spans="1:4" x14ac:dyDescent="0.3">
      <c r="A685" s="153" t="s">
        <v>2311</v>
      </c>
      <c r="B685" s="153" t="s">
        <v>2312</v>
      </c>
      <c r="C685" s="153" t="s">
        <v>2313</v>
      </c>
      <c r="D685" s="153" t="s">
        <v>11737</v>
      </c>
    </row>
    <row r="686" spans="1:4" x14ac:dyDescent="0.3">
      <c r="A686" s="153" t="s">
        <v>2314</v>
      </c>
      <c r="B686" s="153" t="s">
        <v>2315</v>
      </c>
      <c r="C686" s="153" t="s">
        <v>2316</v>
      </c>
      <c r="D686" s="153" t="s">
        <v>11737</v>
      </c>
    </row>
    <row r="687" spans="1:4" x14ac:dyDescent="0.3">
      <c r="A687" s="153" t="s">
        <v>2317</v>
      </c>
      <c r="B687" s="153" t="s">
        <v>2318</v>
      </c>
      <c r="C687" s="153" t="s">
        <v>2319</v>
      </c>
      <c r="D687" s="153" t="s">
        <v>11737</v>
      </c>
    </row>
    <row r="688" spans="1:4" x14ac:dyDescent="0.3">
      <c r="A688" s="153" t="s">
        <v>2320</v>
      </c>
      <c r="B688" s="153" t="s">
        <v>2321</v>
      </c>
      <c r="C688" s="153" t="s">
        <v>2322</v>
      </c>
      <c r="D688" s="153" t="s">
        <v>11737</v>
      </c>
    </row>
    <row r="689" spans="1:4" x14ac:dyDescent="0.3">
      <c r="A689" s="153" t="s">
        <v>2323</v>
      </c>
      <c r="B689" s="153" t="s">
        <v>2324</v>
      </c>
      <c r="C689" s="153" t="s">
        <v>2325</v>
      </c>
      <c r="D689" s="153" t="s">
        <v>11737</v>
      </c>
    </row>
    <row r="690" spans="1:4" x14ac:dyDescent="0.3">
      <c r="A690" s="153" t="s">
        <v>2323</v>
      </c>
      <c r="B690" s="153" t="s">
        <v>2324</v>
      </c>
      <c r="C690" s="153" t="s">
        <v>2325</v>
      </c>
      <c r="D690" s="153" t="s">
        <v>11736</v>
      </c>
    </row>
    <row r="691" spans="1:4" x14ac:dyDescent="0.3">
      <c r="A691" s="153" t="s">
        <v>2326</v>
      </c>
      <c r="B691" s="153" t="s">
        <v>2327</v>
      </c>
      <c r="C691" s="153" t="s">
        <v>2328</v>
      </c>
      <c r="D691" s="153" t="s">
        <v>11737</v>
      </c>
    </row>
    <row r="692" spans="1:4" x14ac:dyDescent="0.3">
      <c r="A692" s="153" t="s">
        <v>2329</v>
      </c>
      <c r="B692" s="153" t="s">
        <v>2330</v>
      </c>
      <c r="C692" s="153" t="s">
        <v>2331</v>
      </c>
      <c r="D692" s="153" t="s">
        <v>11737</v>
      </c>
    </row>
    <row r="693" spans="1:4" x14ac:dyDescent="0.3">
      <c r="A693" s="153" t="s">
        <v>2332</v>
      </c>
      <c r="B693" s="153" t="s">
        <v>2333</v>
      </c>
      <c r="C693" s="153" t="s">
        <v>1080</v>
      </c>
      <c r="D693" s="153" t="s">
        <v>11737</v>
      </c>
    </row>
    <row r="694" spans="1:4" x14ac:dyDescent="0.3">
      <c r="A694" s="153" t="s">
        <v>2334</v>
      </c>
      <c r="B694" s="153" t="s">
        <v>2335</v>
      </c>
      <c r="C694" s="153" t="s">
        <v>2336</v>
      </c>
      <c r="D694" s="153" t="s">
        <v>11737</v>
      </c>
    </row>
    <row r="695" spans="1:4" x14ac:dyDescent="0.3">
      <c r="A695" s="153" t="s">
        <v>2334</v>
      </c>
      <c r="B695" s="153" t="s">
        <v>2335</v>
      </c>
      <c r="C695" s="153" t="s">
        <v>2336</v>
      </c>
      <c r="D695" s="153" t="s">
        <v>11736</v>
      </c>
    </row>
    <row r="696" spans="1:4" x14ac:dyDescent="0.3">
      <c r="A696" s="153" t="s">
        <v>2337</v>
      </c>
      <c r="B696" s="153" t="s">
        <v>2338</v>
      </c>
      <c r="C696" s="153" t="s">
        <v>2339</v>
      </c>
      <c r="D696" s="153" t="s">
        <v>11736</v>
      </c>
    </row>
    <row r="697" spans="1:4" x14ac:dyDescent="0.3">
      <c r="A697" s="153" t="s">
        <v>2340</v>
      </c>
      <c r="B697" s="153" t="s">
        <v>2341</v>
      </c>
      <c r="C697" s="153" t="s">
        <v>2342</v>
      </c>
      <c r="D697" s="153" t="s">
        <v>11737</v>
      </c>
    </row>
    <row r="698" spans="1:4" x14ac:dyDescent="0.3">
      <c r="A698" s="153" t="s">
        <v>2343</v>
      </c>
      <c r="B698" s="153" t="s">
        <v>2344</v>
      </c>
      <c r="C698" s="153" t="s">
        <v>2345</v>
      </c>
      <c r="D698" s="153" t="s">
        <v>11737</v>
      </c>
    </row>
    <row r="699" spans="1:4" x14ac:dyDescent="0.3">
      <c r="A699" s="153" t="s">
        <v>2346</v>
      </c>
      <c r="B699" s="153" t="s">
        <v>2347</v>
      </c>
      <c r="C699" s="153" t="s">
        <v>2348</v>
      </c>
      <c r="D699" s="153" t="s">
        <v>11737</v>
      </c>
    </row>
    <row r="700" spans="1:4" x14ac:dyDescent="0.3">
      <c r="A700" s="153" t="s">
        <v>2349</v>
      </c>
      <c r="B700" s="153" t="s">
        <v>2350</v>
      </c>
      <c r="C700" s="153" t="s">
        <v>2351</v>
      </c>
      <c r="D700" s="153" t="s">
        <v>11737</v>
      </c>
    </row>
    <row r="701" spans="1:4" x14ac:dyDescent="0.3">
      <c r="A701" s="153" t="s">
        <v>2352</v>
      </c>
      <c r="B701" s="153" t="s">
        <v>2353</v>
      </c>
      <c r="C701" s="153" t="s">
        <v>2354</v>
      </c>
      <c r="D701" s="153" t="s">
        <v>11737</v>
      </c>
    </row>
    <row r="702" spans="1:4" x14ac:dyDescent="0.3">
      <c r="A702" s="153" t="s">
        <v>2355</v>
      </c>
      <c r="B702" s="153" t="s">
        <v>2356</v>
      </c>
      <c r="C702" s="153" t="s">
        <v>2357</v>
      </c>
      <c r="D702" s="153" t="s">
        <v>11737</v>
      </c>
    </row>
    <row r="703" spans="1:4" x14ac:dyDescent="0.3">
      <c r="A703" s="153" t="s">
        <v>2355</v>
      </c>
      <c r="B703" s="153" t="s">
        <v>2356</v>
      </c>
      <c r="C703" s="153" t="s">
        <v>2357</v>
      </c>
      <c r="D703" s="153" t="s">
        <v>11736</v>
      </c>
    </row>
    <row r="704" spans="1:4" x14ac:dyDescent="0.3">
      <c r="A704" s="153" t="s">
        <v>2358</v>
      </c>
      <c r="B704" s="153" t="s">
        <v>2359</v>
      </c>
      <c r="C704" s="153" t="s">
        <v>2360</v>
      </c>
      <c r="D704" s="153" t="s">
        <v>11737</v>
      </c>
    </row>
    <row r="705" spans="1:4" x14ac:dyDescent="0.3">
      <c r="A705" s="153" t="s">
        <v>2358</v>
      </c>
      <c r="B705" s="153" t="s">
        <v>2359</v>
      </c>
      <c r="C705" s="153" t="s">
        <v>2360</v>
      </c>
      <c r="D705" s="153" t="s">
        <v>11736</v>
      </c>
    </row>
    <row r="706" spans="1:4" x14ac:dyDescent="0.3">
      <c r="A706" s="153" t="s">
        <v>2361</v>
      </c>
      <c r="B706" s="153" t="s">
        <v>2362</v>
      </c>
      <c r="C706" s="153" t="s">
        <v>2363</v>
      </c>
      <c r="D706" s="153" t="s">
        <v>11737</v>
      </c>
    </row>
    <row r="707" spans="1:4" x14ac:dyDescent="0.3">
      <c r="A707" s="153" t="s">
        <v>2364</v>
      </c>
      <c r="B707" s="153" t="s">
        <v>2365</v>
      </c>
      <c r="C707" s="153" t="s">
        <v>2363</v>
      </c>
      <c r="D707" s="153" t="s">
        <v>11737</v>
      </c>
    </row>
    <row r="708" spans="1:4" x14ac:dyDescent="0.3">
      <c r="A708" s="153" t="s">
        <v>2366</v>
      </c>
      <c r="B708" s="153" t="s">
        <v>2367</v>
      </c>
      <c r="C708" s="153" t="s">
        <v>2368</v>
      </c>
      <c r="D708" s="153" t="s">
        <v>11736</v>
      </c>
    </row>
    <row r="709" spans="1:4" x14ac:dyDescent="0.3">
      <c r="A709" s="153" t="s">
        <v>2369</v>
      </c>
      <c r="B709" s="153" t="s">
        <v>2370</v>
      </c>
      <c r="C709" s="153" t="s">
        <v>2371</v>
      </c>
      <c r="D709" s="153" t="s">
        <v>11737</v>
      </c>
    </row>
    <row r="710" spans="1:4" x14ac:dyDescent="0.3">
      <c r="A710" s="153" t="s">
        <v>2372</v>
      </c>
      <c r="B710" s="153" t="s">
        <v>2373</v>
      </c>
      <c r="C710" s="153" t="s">
        <v>2374</v>
      </c>
      <c r="D710" s="153" t="s">
        <v>11736</v>
      </c>
    </row>
    <row r="711" spans="1:4" x14ac:dyDescent="0.3">
      <c r="A711" s="153" t="s">
        <v>2375</v>
      </c>
      <c r="B711" s="153" t="s">
        <v>548</v>
      </c>
      <c r="C711" s="153" t="s">
        <v>2376</v>
      </c>
      <c r="D711" s="153" t="s">
        <v>11737</v>
      </c>
    </row>
    <row r="712" spans="1:4" x14ac:dyDescent="0.3">
      <c r="A712" s="153" t="s">
        <v>2375</v>
      </c>
      <c r="B712" s="153" t="s">
        <v>548</v>
      </c>
      <c r="C712" s="153" t="s">
        <v>2376</v>
      </c>
      <c r="D712" s="153" t="s">
        <v>11736</v>
      </c>
    </row>
    <row r="713" spans="1:4" x14ac:dyDescent="0.3">
      <c r="A713" s="153" t="s">
        <v>2377</v>
      </c>
      <c r="B713" s="153" t="s">
        <v>2378</v>
      </c>
      <c r="C713" s="153" t="s">
        <v>2379</v>
      </c>
      <c r="D713" s="153" t="s">
        <v>11736</v>
      </c>
    </row>
    <row r="714" spans="1:4" x14ac:dyDescent="0.3">
      <c r="A714" s="153" t="s">
        <v>2380</v>
      </c>
      <c r="B714" s="153" t="s">
        <v>2381</v>
      </c>
      <c r="C714" s="153" t="s">
        <v>2382</v>
      </c>
      <c r="D714" s="153" t="s">
        <v>11736</v>
      </c>
    </row>
    <row r="715" spans="1:4" x14ac:dyDescent="0.3">
      <c r="A715" s="153" t="s">
        <v>2383</v>
      </c>
      <c r="B715" s="153" t="s">
        <v>2384</v>
      </c>
      <c r="C715" s="153" t="s">
        <v>2385</v>
      </c>
      <c r="D715" s="153" t="s">
        <v>11737</v>
      </c>
    </row>
    <row r="716" spans="1:4" x14ac:dyDescent="0.3">
      <c r="A716" s="153" t="s">
        <v>2386</v>
      </c>
      <c r="B716" s="153" t="s">
        <v>2387</v>
      </c>
      <c r="C716" s="153" t="s">
        <v>2388</v>
      </c>
      <c r="D716" s="153" t="s">
        <v>11736</v>
      </c>
    </row>
    <row r="717" spans="1:4" x14ac:dyDescent="0.3">
      <c r="A717" s="153" t="s">
        <v>2389</v>
      </c>
      <c r="B717" s="153" t="s">
        <v>2390</v>
      </c>
      <c r="C717" s="153" t="s">
        <v>2391</v>
      </c>
      <c r="D717" s="153" t="s">
        <v>11737</v>
      </c>
    </row>
    <row r="718" spans="1:4" x14ac:dyDescent="0.3">
      <c r="A718" s="153" t="s">
        <v>2392</v>
      </c>
      <c r="B718" s="153" t="s">
        <v>2393</v>
      </c>
      <c r="C718" s="153" t="s">
        <v>1490</v>
      </c>
      <c r="D718" s="153" t="s">
        <v>11737</v>
      </c>
    </row>
    <row r="719" spans="1:4" x14ac:dyDescent="0.3">
      <c r="A719" s="153" t="s">
        <v>2394</v>
      </c>
      <c r="B719" s="153" t="s">
        <v>2395</v>
      </c>
      <c r="C719" s="153" t="s">
        <v>2396</v>
      </c>
      <c r="D719" s="153" t="s">
        <v>11737</v>
      </c>
    </row>
    <row r="720" spans="1:4" x14ac:dyDescent="0.3">
      <c r="A720" s="153" t="s">
        <v>2394</v>
      </c>
      <c r="B720" s="153" t="s">
        <v>2395</v>
      </c>
      <c r="C720" s="153" t="s">
        <v>2396</v>
      </c>
      <c r="D720" s="153" t="s">
        <v>11736</v>
      </c>
    </row>
    <row r="721" spans="1:4" x14ac:dyDescent="0.3">
      <c r="A721" s="153" t="s">
        <v>2397</v>
      </c>
      <c r="B721" s="153" t="s">
        <v>2398</v>
      </c>
      <c r="C721" s="153" t="s">
        <v>2399</v>
      </c>
      <c r="D721" s="153" t="s">
        <v>11736</v>
      </c>
    </row>
    <row r="722" spans="1:4" x14ac:dyDescent="0.3">
      <c r="A722" s="153" t="s">
        <v>2400</v>
      </c>
      <c r="B722" s="153" t="s">
        <v>2401</v>
      </c>
      <c r="C722" s="153" t="s">
        <v>2402</v>
      </c>
      <c r="D722" s="153" t="s">
        <v>11737</v>
      </c>
    </row>
    <row r="723" spans="1:4" x14ac:dyDescent="0.3">
      <c r="A723" s="153" t="s">
        <v>2403</v>
      </c>
      <c r="B723" s="153" t="s">
        <v>2404</v>
      </c>
      <c r="C723" s="153" t="s">
        <v>2405</v>
      </c>
      <c r="D723" s="153" t="s">
        <v>11737</v>
      </c>
    </row>
    <row r="724" spans="1:4" x14ac:dyDescent="0.3">
      <c r="A724" s="153" t="s">
        <v>2406</v>
      </c>
      <c r="B724" s="153" t="s">
        <v>2407</v>
      </c>
      <c r="C724" s="153" t="s">
        <v>2408</v>
      </c>
      <c r="D724" s="153" t="s">
        <v>11736</v>
      </c>
    </row>
    <row r="725" spans="1:4" x14ac:dyDescent="0.3">
      <c r="A725" s="153" t="s">
        <v>2409</v>
      </c>
      <c r="B725" s="153" t="s">
        <v>2410</v>
      </c>
      <c r="C725" s="153" t="s">
        <v>2411</v>
      </c>
      <c r="D725" s="153" t="s">
        <v>11737</v>
      </c>
    </row>
    <row r="726" spans="1:4" x14ac:dyDescent="0.3">
      <c r="A726" s="153" t="s">
        <v>2409</v>
      </c>
      <c r="B726" s="153" t="s">
        <v>2410</v>
      </c>
      <c r="C726" s="153" t="s">
        <v>2411</v>
      </c>
      <c r="D726" s="153" t="s">
        <v>11736</v>
      </c>
    </row>
    <row r="727" spans="1:4" x14ac:dyDescent="0.3">
      <c r="A727" s="153" t="s">
        <v>2412</v>
      </c>
      <c r="B727" s="153" t="s">
        <v>2413</v>
      </c>
      <c r="C727" s="153" t="s">
        <v>2414</v>
      </c>
      <c r="D727" s="153" t="s">
        <v>11737</v>
      </c>
    </row>
    <row r="728" spans="1:4" x14ac:dyDescent="0.3">
      <c r="A728" s="153" t="s">
        <v>2412</v>
      </c>
      <c r="B728" s="153" t="s">
        <v>2413</v>
      </c>
      <c r="C728" s="153" t="s">
        <v>2414</v>
      </c>
      <c r="D728" s="153" t="s">
        <v>11736</v>
      </c>
    </row>
    <row r="729" spans="1:4" x14ac:dyDescent="0.3">
      <c r="A729" s="153" t="s">
        <v>2415</v>
      </c>
      <c r="B729" s="153" t="s">
        <v>2416</v>
      </c>
      <c r="C729" s="153" t="s">
        <v>2417</v>
      </c>
      <c r="D729" s="153" t="s">
        <v>11737</v>
      </c>
    </row>
    <row r="730" spans="1:4" x14ac:dyDescent="0.3">
      <c r="A730" s="153" t="s">
        <v>2418</v>
      </c>
      <c r="B730" s="153" t="s">
        <v>2419</v>
      </c>
      <c r="C730" s="153" t="s">
        <v>2420</v>
      </c>
      <c r="D730" s="153" t="s">
        <v>11736</v>
      </c>
    </row>
    <row r="731" spans="1:4" x14ac:dyDescent="0.3">
      <c r="A731" s="153" t="s">
        <v>2421</v>
      </c>
      <c r="B731" s="153" t="s">
        <v>2422</v>
      </c>
      <c r="C731" s="153" t="s">
        <v>2423</v>
      </c>
      <c r="D731" s="153" t="s">
        <v>11737</v>
      </c>
    </row>
    <row r="732" spans="1:4" x14ac:dyDescent="0.3">
      <c r="A732" s="153" t="s">
        <v>2424</v>
      </c>
      <c r="B732" s="153" t="s">
        <v>2425</v>
      </c>
      <c r="C732" s="153" t="s">
        <v>2426</v>
      </c>
      <c r="D732" s="153" t="s">
        <v>11736</v>
      </c>
    </row>
    <row r="733" spans="1:4" x14ac:dyDescent="0.3">
      <c r="A733" s="153" t="s">
        <v>2427</v>
      </c>
      <c r="B733" s="153" t="s">
        <v>2428</v>
      </c>
      <c r="C733" s="153" t="s">
        <v>2429</v>
      </c>
      <c r="D733" s="153" t="s">
        <v>11737</v>
      </c>
    </row>
    <row r="734" spans="1:4" x14ac:dyDescent="0.3">
      <c r="A734" s="153" t="s">
        <v>2430</v>
      </c>
      <c r="B734" s="153" t="s">
        <v>2431</v>
      </c>
      <c r="C734" s="153" t="s">
        <v>2432</v>
      </c>
      <c r="D734" s="153" t="s">
        <v>11737</v>
      </c>
    </row>
    <row r="735" spans="1:4" x14ac:dyDescent="0.3">
      <c r="A735" s="153" t="s">
        <v>2433</v>
      </c>
      <c r="B735" s="153" t="s">
        <v>2434</v>
      </c>
      <c r="C735" s="153" t="s">
        <v>2435</v>
      </c>
      <c r="D735" s="153" t="s">
        <v>11737</v>
      </c>
    </row>
    <row r="736" spans="1:4" x14ac:dyDescent="0.3">
      <c r="A736" s="153" t="s">
        <v>2436</v>
      </c>
      <c r="B736" s="153" t="s">
        <v>2437</v>
      </c>
      <c r="C736" s="153" t="s">
        <v>2438</v>
      </c>
      <c r="D736" s="153" t="s">
        <v>11737</v>
      </c>
    </row>
    <row r="737" spans="1:4" x14ac:dyDescent="0.3">
      <c r="A737" s="153" t="s">
        <v>2439</v>
      </c>
      <c r="B737" s="153" t="s">
        <v>2440</v>
      </c>
      <c r="C737" s="153" t="s">
        <v>2441</v>
      </c>
      <c r="D737" s="153" t="s">
        <v>11737</v>
      </c>
    </row>
    <row r="738" spans="1:4" x14ac:dyDescent="0.3">
      <c r="A738" s="153" t="s">
        <v>2439</v>
      </c>
      <c r="B738" s="153" t="s">
        <v>2440</v>
      </c>
      <c r="C738" s="153" t="s">
        <v>2441</v>
      </c>
      <c r="D738" s="153" t="s">
        <v>11736</v>
      </c>
    </row>
    <row r="739" spans="1:4" x14ac:dyDescent="0.3">
      <c r="A739" s="153" t="s">
        <v>2442</v>
      </c>
      <c r="B739" s="153" t="s">
        <v>2443</v>
      </c>
      <c r="C739" s="153" t="s">
        <v>2444</v>
      </c>
      <c r="D739" s="153" t="s">
        <v>11737</v>
      </c>
    </row>
    <row r="740" spans="1:4" x14ac:dyDescent="0.3">
      <c r="A740" s="153" t="s">
        <v>2445</v>
      </c>
      <c r="B740" s="153" t="s">
        <v>2446</v>
      </c>
      <c r="C740" s="153" t="s">
        <v>2447</v>
      </c>
      <c r="D740" s="153" t="s">
        <v>11737</v>
      </c>
    </row>
    <row r="741" spans="1:4" x14ac:dyDescent="0.3">
      <c r="A741" s="153" t="s">
        <v>2448</v>
      </c>
      <c r="B741" s="153" t="s">
        <v>2449</v>
      </c>
      <c r="C741" s="153" t="s">
        <v>2450</v>
      </c>
      <c r="D741" s="153" t="s">
        <v>11737</v>
      </c>
    </row>
    <row r="742" spans="1:4" x14ac:dyDescent="0.3">
      <c r="A742" s="153" t="s">
        <v>2451</v>
      </c>
      <c r="B742" s="153" t="s">
        <v>2452</v>
      </c>
      <c r="C742" s="153" t="s">
        <v>2453</v>
      </c>
      <c r="D742" s="153" t="s">
        <v>11737</v>
      </c>
    </row>
    <row r="743" spans="1:4" x14ac:dyDescent="0.3">
      <c r="A743" s="153" t="s">
        <v>2454</v>
      </c>
      <c r="B743" s="153" t="s">
        <v>2455</v>
      </c>
      <c r="C743" s="153" t="s">
        <v>2456</v>
      </c>
      <c r="D743" s="153" t="s">
        <v>11737</v>
      </c>
    </row>
    <row r="744" spans="1:4" x14ac:dyDescent="0.3">
      <c r="A744" s="153" t="s">
        <v>2457</v>
      </c>
      <c r="B744" s="153" t="s">
        <v>2458</v>
      </c>
      <c r="C744" s="153" t="s">
        <v>2459</v>
      </c>
      <c r="D744" s="153" t="s">
        <v>11737</v>
      </c>
    </row>
    <row r="745" spans="1:4" x14ac:dyDescent="0.3">
      <c r="A745" s="153" t="s">
        <v>2460</v>
      </c>
      <c r="B745" s="153" t="s">
        <v>2461</v>
      </c>
      <c r="C745" s="153" t="s">
        <v>2462</v>
      </c>
      <c r="D745" s="153" t="s">
        <v>11737</v>
      </c>
    </row>
    <row r="746" spans="1:4" x14ac:dyDescent="0.3">
      <c r="A746" s="153" t="s">
        <v>2463</v>
      </c>
      <c r="B746" s="153" t="s">
        <v>2464</v>
      </c>
      <c r="C746" s="153" t="s">
        <v>2465</v>
      </c>
      <c r="D746" s="153" t="s">
        <v>11737</v>
      </c>
    </row>
    <row r="747" spans="1:4" x14ac:dyDescent="0.3">
      <c r="A747" s="153" t="s">
        <v>2466</v>
      </c>
      <c r="B747" s="153" t="s">
        <v>2467</v>
      </c>
      <c r="C747" s="153" t="s">
        <v>2468</v>
      </c>
      <c r="D747" s="153" t="s">
        <v>11737</v>
      </c>
    </row>
    <row r="748" spans="1:4" x14ac:dyDescent="0.3">
      <c r="A748" s="153" t="s">
        <v>2469</v>
      </c>
      <c r="B748" s="153" t="s">
        <v>2470</v>
      </c>
      <c r="C748" s="153" t="s">
        <v>2471</v>
      </c>
      <c r="D748" s="153" t="s">
        <v>11737</v>
      </c>
    </row>
    <row r="749" spans="1:4" x14ac:dyDescent="0.3">
      <c r="A749" s="153" t="s">
        <v>2472</v>
      </c>
      <c r="B749" s="153" t="s">
        <v>2473</v>
      </c>
      <c r="C749" s="153" t="s">
        <v>2474</v>
      </c>
      <c r="D749" s="153" t="s">
        <v>11737</v>
      </c>
    </row>
    <row r="750" spans="1:4" x14ac:dyDescent="0.3">
      <c r="A750" s="153" t="s">
        <v>2475</v>
      </c>
      <c r="B750" s="153" t="s">
        <v>2476</v>
      </c>
      <c r="C750" s="153" t="s">
        <v>2477</v>
      </c>
      <c r="D750" s="153" t="s">
        <v>11737</v>
      </c>
    </row>
    <row r="751" spans="1:4" x14ac:dyDescent="0.3">
      <c r="A751" s="153" t="s">
        <v>2478</v>
      </c>
      <c r="B751" s="153" t="s">
        <v>2479</v>
      </c>
      <c r="C751" s="153" t="s">
        <v>2480</v>
      </c>
      <c r="D751" s="153" t="s">
        <v>11737</v>
      </c>
    </row>
    <row r="752" spans="1:4" x14ac:dyDescent="0.3">
      <c r="A752" s="153" t="s">
        <v>2481</v>
      </c>
      <c r="B752" s="153" t="s">
        <v>2482</v>
      </c>
      <c r="C752" s="153" t="s">
        <v>2483</v>
      </c>
      <c r="D752" s="153" t="s">
        <v>11737</v>
      </c>
    </row>
    <row r="753" spans="1:4" x14ac:dyDescent="0.3">
      <c r="A753" s="153" t="s">
        <v>2484</v>
      </c>
      <c r="B753" s="153" t="s">
        <v>2485</v>
      </c>
      <c r="C753" s="153" t="s">
        <v>2486</v>
      </c>
      <c r="D753" s="153" t="s">
        <v>11736</v>
      </c>
    </row>
    <row r="754" spans="1:4" x14ac:dyDescent="0.3">
      <c r="A754" s="153" t="s">
        <v>2487</v>
      </c>
      <c r="B754" s="153" t="s">
        <v>2488</v>
      </c>
      <c r="C754" s="153" t="s">
        <v>2489</v>
      </c>
      <c r="D754" s="153" t="s">
        <v>11737</v>
      </c>
    </row>
    <row r="755" spans="1:4" x14ac:dyDescent="0.3">
      <c r="A755" s="153" t="s">
        <v>2490</v>
      </c>
      <c r="B755" s="153" t="s">
        <v>2491</v>
      </c>
      <c r="C755" s="153" t="s">
        <v>2492</v>
      </c>
      <c r="D755" s="153" t="s">
        <v>11737</v>
      </c>
    </row>
    <row r="756" spans="1:4" x14ac:dyDescent="0.3">
      <c r="A756" s="153" t="s">
        <v>2493</v>
      </c>
      <c r="B756" s="153" t="s">
        <v>2494</v>
      </c>
      <c r="C756" s="153" t="s">
        <v>1867</v>
      </c>
      <c r="D756" s="153" t="s">
        <v>11737</v>
      </c>
    </row>
    <row r="757" spans="1:4" x14ac:dyDescent="0.3">
      <c r="A757" s="153" t="s">
        <v>2495</v>
      </c>
      <c r="B757" s="153" t="s">
        <v>2496</v>
      </c>
      <c r="C757" s="153" t="s">
        <v>2497</v>
      </c>
      <c r="D757" s="153" t="s">
        <v>11737</v>
      </c>
    </row>
    <row r="758" spans="1:4" x14ac:dyDescent="0.3">
      <c r="A758" s="153" t="s">
        <v>2498</v>
      </c>
      <c r="B758" s="153" t="s">
        <v>2499</v>
      </c>
      <c r="C758" s="153" t="s">
        <v>2500</v>
      </c>
      <c r="D758" s="153" t="s">
        <v>11737</v>
      </c>
    </row>
    <row r="759" spans="1:4" x14ac:dyDescent="0.3">
      <c r="A759" s="153" t="s">
        <v>2501</v>
      </c>
      <c r="B759" s="153" t="s">
        <v>2502</v>
      </c>
      <c r="C759" s="153" t="s">
        <v>2503</v>
      </c>
      <c r="D759" s="153" t="s">
        <v>11736</v>
      </c>
    </row>
    <row r="760" spans="1:4" x14ac:dyDescent="0.3">
      <c r="A760" s="153" t="s">
        <v>2504</v>
      </c>
      <c r="B760" s="153" t="s">
        <v>2505</v>
      </c>
      <c r="C760" s="153" t="s">
        <v>2506</v>
      </c>
      <c r="D760" s="153" t="s">
        <v>11736</v>
      </c>
    </row>
    <row r="761" spans="1:4" x14ac:dyDescent="0.3">
      <c r="A761" s="153" t="s">
        <v>2507</v>
      </c>
      <c r="B761" s="153" t="s">
        <v>2508</v>
      </c>
      <c r="C761" s="153" t="s">
        <v>2063</v>
      </c>
      <c r="D761" s="153" t="s">
        <v>11737</v>
      </c>
    </row>
    <row r="762" spans="1:4" x14ac:dyDescent="0.3">
      <c r="A762" s="153" t="s">
        <v>2509</v>
      </c>
      <c r="B762" s="153" t="s">
        <v>2510</v>
      </c>
      <c r="C762" s="153" t="s">
        <v>2511</v>
      </c>
      <c r="D762" s="153" t="s">
        <v>11737</v>
      </c>
    </row>
    <row r="763" spans="1:4" x14ac:dyDescent="0.3">
      <c r="A763" s="153" t="s">
        <v>2509</v>
      </c>
      <c r="B763" s="153" t="s">
        <v>2510</v>
      </c>
      <c r="C763" s="153" t="s">
        <v>2511</v>
      </c>
      <c r="D763" s="153" t="s">
        <v>11736</v>
      </c>
    </row>
    <row r="764" spans="1:4" x14ac:dyDescent="0.3">
      <c r="A764" s="153" t="s">
        <v>2512</v>
      </c>
      <c r="B764" s="153" t="s">
        <v>2513</v>
      </c>
      <c r="C764" s="153" t="s">
        <v>2514</v>
      </c>
      <c r="D764" s="153" t="s">
        <v>11737</v>
      </c>
    </row>
    <row r="765" spans="1:4" x14ac:dyDescent="0.3">
      <c r="A765" s="153" t="s">
        <v>2515</v>
      </c>
      <c r="B765" s="153" t="s">
        <v>2516</v>
      </c>
      <c r="C765" s="153" t="s">
        <v>965</v>
      </c>
      <c r="D765" s="153" t="s">
        <v>11737</v>
      </c>
    </row>
    <row r="766" spans="1:4" x14ac:dyDescent="0.3">
      <c r="A766" s="153" t="s">
        <v>2517</v>
      </c>
      <c r="B766" s="153" t="s">
        <v>2518</v>
      </c>
      <c r="C766" s="153" t="s">
        <v>1537</v>
      </c>
      <c r="D766" s="153" t="s">
        <v>11737</v>
      </c>
    </row>
    <row r="767" spans="1:4" x14ac:dyDescent="0.3">
      <c r="A767" s="153" t="s">
        <v>2519</v>
      </c>
      <c r="B767" s="153" t="s">
        <v>2520</v>
      </c>
      <c r="C767" s="153" t="s">
        <v>2521</v>
      </c>
      <c r="D767" s="153" t="s">
        <v>11737</v>
      </c>
    </row>
    <row r="768" spans="1:4" x14ac:dyDescent="0.3">
      <c r="A768" s="153" t="s">
        <v>2522</v>
      </c>
      <c r="B768" s="153" t="s">
        <v>2523</v>
      </c>
      <c r="C768" s="153" t="s">
        <v>2524</v>
      </c>
      <c r="D768" s="153" t="s">
        <v>11737</v>
      </c>
    </row>
    <row r="769" spans="1:4" x14ac:dyDescent="0.3">
      <c r="A769" s="153" t="s">
        <v>2525</v>
      </c>
      <c r="B769" s="153" t="s">
        <v>2526</v>
      </c>
      <c r="C769" s="153" t="s">
        <v>2527</v>
      </c>
      <c r="D769" s="153" t="s">
        <v>11737</v>
      </c>
    </row>
    <row r="770" spans="1:4" x14ac:dyDescent="0.3">
      <c r="A770" s="153" t="s">
        <v>2528</v>
      </c>
      <c r="B770" s="153" t="s">
        <v>2529</v>
      </c>
      <c r="C770" s="153" t="s">
        <v>2530</v>
      </c>
      <c r="D770" s="153" t="s">
        <v>11737</v>
      </c>
    </row>
    <row r="771" spans="1:4" x14ac:dyDescent="0.3">
      <c r="A771" s="153" t="s">
        <v>2528</v>
      </c>
      <c r="B771" s="153" t="s">
        <v>2529</v>
      </c>
      <c r="C771" s="153" t="s">
        <v>2530</v>
      </c>
      <c r="D771" s="153" t="s">
        <v>11736</v>
      </c>
    </row>
    <row r="772" spans="1:4" x14ac:dyDescent="0.3">
      <c r="A772" s="153" t="s">
        <v>2531</v>
      </c>
      <c r="B772" s="153" t="s">
        <v>2532</v>
      </c>
      <c r="C772" s="153" t="s">
        <v>2533</v>
      </c>
      <c r="D772" s="153" t="s">
        <v>11737</v>
      </c>
    </row>
    <row r="773" spans="1:4" x14ac:dyDescent="0.3">
      <c r="A773" s="153" t="s">
        <v>2534</v>
      </c>
      <c r="B773" s="153" t="s">
        <v>2535</v>
      </c>
      <c r="C773" s="153" t="s">
        <v>2536</v>
      </c>
      <c r="D773" s="153" t="s">
        <v>11737</v>
      </c>
    </row>
    <row r="774" spans="1:4" x14ac:dyDescent="0.3">
      <c r="A774" s="153" t="s">
        <v>2537</v>
      </c>
      <c r="B774" s="153" t="s">
        <v>2538</v>
      </c>
      <c r="C774" s="153" t="s">
        <v>2539</v>
      </c>
      <c r="D774" s="153" t="s">
        <v>11737</v>
      </c>
    </row>
    <row r="775" spans="1:4" x14ac:dyDescent="0.3">
      <c r="A775" s="153" t="s">
        <v>2540</v>
      </c>
      <c r="B775" s="153" t="s">
        <v>2541</v>
      </c>
      <c r="C775" s="153" t="s">
        <v>2542</v>
      </c>
      <c r="D775" s="153" t="s">
        <v>11736</v>
      </c>
    </row>
    <row r="776" spans="1:4" x14ac:dyDescent="0.3">
      <c r="A776" s="153" t="s">
        <v>2543</v>
      </c>
      <c r="B776" s="153" t="s">
        <v>2544</v>
      </c>
      <c r="C776" s="153" t="s">
        <v>2545</v>
      </c>
      <c r="D776" s="153" t="s">
        <v>11737</v>
      </c>
    </row>
    <row r="777" spans="1:4" x14ac:dyDescent="0.3">
      <c r="A777" s="153" t="s">
        <v>2546</v>
      </c>
      <c r="B777" s="153" t="s">
        <v>2547</v>
      </c>
      <c r="C777" s="153" t="s">
        <v>2548</v>
      </c>
      <c r="D777" s="153" t="s">
        <v>11737</v>
      </c>
    </row>
    <row r="778" spans="1:4" x14ac:dyDescent="0.3">
      <c r="A778" s="153" t="s">
        <v>2549</v>
      </c>
      <c r="B778" s="153" t="s">
        <v>2550</v>
      </c>
      <c r="C778" s="153" t="s">
        <v>2551</v>
      </c>
      <c r="D778" s="153" t="s">
        <v>11737</v>
      </c>
    </row>
    <row r="779" spans="1:4" x14ac:dyDescent="0.3">
      <c r="A779" s="153" t="s">
        <v>2552</v>
      </c>
      <c r="B779" s="153" t="s">
        <v>2553</v>
      </c>
      <c r="C779" s="153" t="s">
        <v>2554</v>
      </c>
      <c r="D779" s="153" t="s">
        <v>11737</v>
      </c>
    </row>
    <row r="780" spans="1:4" x14ac:dyDescent="0.3">
      <c r="A780" s="153" t="s">
        <v>2555</v>
      </c>
      <c r="B780" s="153" t="s">
        <v>2556</v>
      </c>
      <c r="C780" s="153" t="s">
        <v>2557</v>
      </c>
      <c r="D780" s="153" t="s">
        <v>11737</v>
      </c>
    </row>
    <row r="781" spans="1:4" x14ac:dyDescent="0.3">
      <c r="A781" s="153" t="s">
        <v>2558</v>
      </c>
      <c r="B781" s="153" t="s">
        <v>2559</v>
      </c>
      <c r="C781" s="153" t="s">
        <v>2560</v>
      </c>
      <c r="D781" s="153" t="s">
        <v>11737</v>
      </c>
    </row>
    <row r="782" spans="1:4" x14ac:dyDescent="0.3">
      <c r="A782" s="153" t="s">
        <v>2561</v>
      </c>
      <c r="B782" s="153" t="s">
        <v>2562</v>
      </c>
      <c r="C782" s="153" t="s">
        <v>2563</v>
      </c>
      <c r="D782" s="153" t="s">
        <v>11736</v>
      </c>
    </row>
    <row r="783" spans="1:4" x14ac:dyDescent="0.3">
      <c r="A783" s="153" t="s">
        <v>2564</v>
      </c>
      <c r="B783" s="153" t="s">
        <v>2565</v>
      </c>
      <c r="C783" s="153" t="s">
        <v>2566</v>
      </c>
      <c r="D783" s="153" t="s">
        <v>11737</v>
      </c>
    </row>
    <row r="784" spans="1:4" x14ac:dyDescent="0.3">
      <c r="A784" s="153" t="s">
        <v>2564</v>
      </c>
      <c r="B784" s="153" t="s">
        <v>2565</v>
      </c>
      <c r="C784" s="153" t="s">
        <v>2566</v>
      </c>
      <c r="D784" s="153" t="s">
        <v>11736</v>
      </c>
    </row>
    <row r="785" spans="1:4" x14ac:dyDescent="0.3">
      <c r="A785" s="153" t="s">
        <v>2567</v>
      </c>
      <c r="B785" s="153" t="s">
        <v>2568</v>
      </c>
      <c r="C785" s="153" t="s">
        <v>2569</v>
      </c>
      <c r="D785" s="153" t="s">
        <v>11737</v>
      </c>
    </row>
    <row r="786" spans="1:4" x14ac:dyDescent="0.3">
      <c r="A786" s="153" t="s">
        <v>2570</v>
      </c>
      <c r="B786" s="153" t="s">
        <v>2571</v>
      </c>
      <c r="C786" s="153" t="s">
        <v>2572</v>
      </c>
      <c r="D786" s="153" t="s">
        <v>11737</v>
      </c>
    </row>
    <row r="787" spans="1:4" x14ac:dyDescent="0.3">
      <c r="A787" s="153" t="s">
        <v>2573</v>
      </c>
      <c r="B787" s="153" t="s">
        <v>2574</v>
      </c>
      <c r="C787" s="153" t="s">
        <v>2575</v>
      </c>
      <c r="D787" s="153" t="s">
        <v>11737</v>
      </c>
    </row>
    <row r="788" spans="1:4" x14ac:dyDescent="0.3">
      <c r="A788" s="153" t="s">
        <v>2576</v>
      </c>
      <c r="B788" s="153" t="s">
        <v>2577</v>
      </c>
      <c r="C788" s="153" t="s">
        <v>2578</v>
      </c>
      <c r="D788" s="153" t="s">
        <v>11737</v>
      </c>
    </row>
    <row r="789" spans="1:4" x14ac:dyDescent="0.3">
      <c r="A789" s="153" t="s">
        <v>2579</v>
      </c>
      <c r="B789" s="153" t="s">
        <v>2580</v>
      </c>
      <c r="C789" s="153" t="s">
        <v>2581</v>
      </c>
      <c r="D789" s="153" t="s">
        <v>11736</v>
      </c>
    </row>
    <row r="790" spans="1:4" x14ac:dyDescent="0.3">
      <c r="A790" s="153" t="s">
        <v>2582</v>
      </c>
      <c r="B790" s="153" t="s">
        <v>2583</v>
      </c>
      <c r="C790" s="153" t="s">
        <v>2584</v>
      </c>
      <c r="D790" s="153" t="s">
        <v>11736</v>
      </c>
    </row>
    <row r="791" spans="1:4" x14ac:dyDescent="0.3">
      <c r="A791" s="153" t="s">
        <v>2585</v>
      </c>
      <c r="B791" s="153" t="s">
        <v>2586</v>
      </c>
      <c r="C791" s="153" t="s">
        <v>2587</v>
      </c>
      <c r="D791" s="153" t="s">
        <v>11736</v>
      </c>
    </row>
    <row r="792" spans="1:4" x14ac:dyDescent="0.3">
      <c r="A792" s="153" t="s">
        <v>2588</v>
      </c>
      <c r="B792" s="153" t="s">
        <v>2589</v>
      </c>
      <c r="C792" s="153" t="s">
        <v>2590</v>
      </c>
      <c r="D792" s="153" t="s">
        <v>11737</v>
      </c>
    </row>
    <row r="793" spans="1:4" x14ac:dyDescent="0.3">
      <c r="A793" s="153" t="s">
        <v>2591</v>
      </c>
      <c r="B793" s="153" t="s">
        <v>2592</v>
      </c>
      <c r="C793" s="153" t="s">
        <v>2593</v>
      </c>
      <c r="D793" s="153" t="s">
        <v>11737</v>
      </c>
    </row>
    <row r="794" spans="1:4" x14ac:dyDescent="0.3">
      <c r="A794" s="153" t="s">
        <v>2594</v>
      </c>
      <c r="B794" s="153" t="s">
        <v>2595</v>
      </c>
      <c r="C794" s="153" t="s">
        <v>2596</v>
      </c>
      <c r="D794" s="153" t="s">
        <v>11737</v>
      </c>
    </row>
    <row r="795" spans="1:4" x14ac:dyDescent="0.3">
      <c r="A795" s="153" t="s">
        <v>2597</v>
      </c>
      <c r="B795" s="153" t="s">
        <v>2598</v>
      </c>
      <c r="C795" s="153" t="s">
        <v>2599</v>
      </c>
      <c r="D795" s="153" t="s">
        <v>11736</v>
      </c>
    </row>
    <row r="796" spans="1:4" x14ac:dyDescent="0.3">
      <c r="A796" s="153" t="s">
        <v>2600</v>
      </c>
      <c r="B796" s="153" t="s">
        <v>2601</v>
      </c>
      <c r="C796" s="153" t="s">
        <v>2602</v>
      </c>
      <c r="D796" s="153" t="s">
        <v>11737</v>
      </c>
    </row>
    <row r="797" spans="1:4" x14ac:dyDescent="0.3">
      <c r="A797" s="153" t="s">
        <v>2603</v>
      </c>
      <c r="B797" s="153" t="s">
        <v>2604</v>
      </c>
      <c r="C797" s="153" t="s">
        <v>2605</v>
      </c>
      <c r="D797" s="153" t="s">
        <v>11737</v>
      </c>
    </row>
    <row r="798" spans="1:4" x14ac:dyDescent="0.3">
      <c r="A798" s="153" t="s">
        <v>2603</v>
      </c>
      <c r="B798" s="153" t="s">
        <v>2604</v>
      </c>
      <c r="C798" s="153" t="s">
        <v>2605</v>
      </c>
      <c r="D798" s="153" t="s">
        <v>11736</v>
      </c>
    </row>
    <row r="799" spans="1:4" x14ac:dyDescent="0.3">
      <c r="A799" s="153" t="s">
        <v>2606</v>
      </c>
      <c r="B799" s="153" t="s">
        <v>2607</v>
      </c>
      <c r="C799" s="153" t="s">
        <v>2608</v>
      </c>
      <c r="D799" s="153" t="s">
        <v>11737</v>
      </c>
    </row>
    <row r="800" spans="1:4" x14ac:dyDescent="0.3">
      <c r="A800" s="153" t="s">
        <v>2609</v>
      </c>
      <c r="B800" s="153" t="s">
        <v>2610</v>
      </c>
      <c r="C800" s="153" t="s">
        <v>2611</v>
      </c>
      <c r="D800" s="153" t="s">
        <v>11736</v>
      </c>
    </row>
    <row r="801" spans="1:4" x14ac:dyDescent="0.3">
      <c r="A801" s="153" t="s">
        <v>2612</v>
      </c>
      <c r="B801" s="153" t="s">
        <v>2613</v>
      </c>
      <c r="C801" s="153" t="s">
        <v>2614</v>
      </c>
      <c r="D801" s="153" t="s">
        <v>11737</v>
      </c>
    </row>
    <row r="802" spans="1:4" x14ac:dyDescent="0.3">
      <c r="A802" s="153" t="s">
        <v>2615</v>
      </c>
      <c r="B802" s="153" t="s">
        <v>2616</v>
      </c>
      <c r="C802" s="153" t="s">
        <v>2617</v>
      </c>
      <c r="D802" s="153" t="s">
        <v>11736</v>
      </c>
    </row>
    <row r="803" spans="1:4" x14ac:dyDescent="0.3">
      <c r="A803" s="153" t="s">
        <v>2618</v>
      </c>
      <c r="B803" s="153" t="s">
        <v>2619</v>
      </c>
      <c r="C803" s="153" t="s">
        <v>2620</v>
      </c>
      <c r="D803" s="153" t="s">
        <v>11737</v>
      </c>
    </row>
    <row r="804" spans="1:4" x14ac:dyDescent="0.3">
      <c r="A804" s="153" t="s">
        <v>2621</v>
      </c>
      <c r="B804" s="153" t="s">
        <v>2622</v>
      </c>
      <c r="C804" s="153" t="s">
        <v>2623</v>
      </c>
      <c r="D804" s="153" t="s">
        <v>11737</v>
      </c>
    </row>
    <row r="805" spans="1:4" x14ac:dyDescent="0.3">
      <c r="A805" s="153" t="s">
        <v>2624</v>
      </c>
      <c r="B805" s="153" t="s">
        <v>2625</v>
      </c>
      <c r="C805" s="153" t="s">
        <v>2626</v>
      </c>
      <c r="D805" s="153" t="s">
        <v>11737</v>
      </c>
    </row>
    <row r="806" spans="1:4" x14ac:dyDescent="0.3">
      <c r="A806" s="153" t="s">
        <v>2627</v>
      </c>
      <c r="B806" s="153" t="s">
        <v>2628</v>
      </c>
      <c r="C806" s="153" t="s">
        <v>2629</v>
      </c>
      <c r="D806" s="153" t="s">
        <v>11737</v>
      </c>
    </row>
    <row r="807" spans="1:4" x14ac:dyDescent="0.3">
      <c r="A807" s="153" t="s">
        <v>2627</v>
      </c>
      <c r="B807" s="153" t="s">
        <v>2628</v>
      </c>
      <c r="C807" s="153" t="s">
        <v>2629</v>
      </c>
      <c r="D807" s="153" t="s">
        <v>11736</v>
      </c>
    </row>
    <row r="808" spans="1:4" x14ac:dyDescent="0.3">
      <c r="A808" s="153" t="s">
        <v>2630</v>
      </c>
      <c r="B808" s="153" t="s">
        <v>2631</v>
      </c>
      <c r="C808" s="153" t="s">
        <v>2632</v>
      </c>
      <c r="D808" s="153" t="s">
        <v>11737</v>
      </c>
    </row>
    <row r="809" spans="1:4" x14ac:dyDescent="0.3">
      <c r="A809" s="153" t="s">
        <v>2633</v>
      </c>
      <c r="B809" s="153" t="s">
        <v>2634</v>
      </c>
      <c r="C809" s="153" t="s">
        <v>1867</v>
      </c>
      <c r="D809" s="153" t="s">
        <v>11737</v>
      </c>
    </row>
    <row r="810" spans="1:4" x14ac:dyDescent="0.3">
      <c r="A810" s="153" t="s">
        <v>2635</v>
      </c>
      <c r="B810" s="153" t="s">
        <v>2636</v>
      </c>
      <c r="C810" s="153" t="s">
        <v>2637</v>
      </c>
      <c r="D810" s="153" t="s">
        <v>11736</v>
      </c>
    </row>
    <row r="811" spans="1:4" x14ac:dyDescent="0.3">
      <c r="A811" s="153" t="s">
        <v>2638</v>
      </c>
      <c r="B811" s="153" t="s">
        <v>2639</v>
      </c>
      <c r="C811" s="153" t="s">
        <v>2640</v>
      </c>
      <c r="D811" s="153" t="s">
        <v>11737</v>
      </c>
    </row>
    <row r="812" spans="1:4" x14ac:dyDescent="0.3">
      <c r="A812" s="153" t="s">
        <v>2638</v>
      </c>
      <c r="B812" s="153" t="s">
        <v>2639</v>
      </c>
      <c r="C812" s="153" t="s">
        <v>2640</v>
      </c>
      <c r="D812" s="153" t="s">
        <v>11736</v>
      </c>
    </row>
    <row r="813" spans="1:4" x14ac:dyDescent="0.3">
      <c r="A813" s="153" t="s">
        <v>2641</v>
      </c>
      <c r="B813" s="153" t="s">
        <v>2642</v>
      </c>
      <c r="C813" s="153" t="s">
        <v>2643</v>
      </c>
      <c r="D813" s="153" t="s">
        <v>11737</v>
      </c>
    </row>
    <row r="814" spans="1:4" x14ac:dyDescent="0.3">
      <c r="A814" s="153" t="s">
        <v>2644</v>
      </c>
      <c r="B814" s="153" t="s">
        <v>2645</v>
      </c>
      <c r="C814" s="153" t="s">
        <v>2646</v>
      </c>
      <c r="D814" s="153" t="s">
        <v>11737</v>
      </c>
    </row>
    <row r="815" spans="1:4" x14ac:dyDescent="0.3">
      <c r="A815" s="153" t="s">
        <v>2647</v>
      </c>
      <c r="B815" s="153" t="s">
        <v>2648</v>
      </c>
      <c r="C815" s="153" t="s">
        <v>953</v>
      </c>
      <c r="D815" s="153" t="s">
        <v>11736</v>
      </c>
    </row>
    <row r="816" spans="1:4" x14ac:dyDescent="0.3">
      <c r="A816" s="153" t="s">
        <v>2649</v>
      </c>
      <c r="B816" s="153" t="s">
        <v>2650</v>
      </c>
      <c r="C816" s="153" t="s">
        <v>2651</v>
      </c>
      <c r="D816" s="153" t="s">
        <v>11737</v>
      </c>
    </row>
    <row r="817" spans="1:4" x14ac:dyDescent="0.3">
      <c r="A817" s="153" t="s">
        <v>2652</v>
      </c>
      <c r="B817" s="153" t="s">
        <v>2653</v>
      </c>
      <c r="C817" s="153" t="s">
        <v>2654</v>
      </c>
      <c r="D817" s="153" t="s">
        <v>11737</v>
      </c>
    </row>
    <row r="818" spans="1:4" x14ac:dyDescent="0.3">
      <c r="A818" s="153" t="s">
        <v>2655</v>
      </c>
      <c r="B818" s="153" t="s">
        <v>2656</v>
      </c>
      <c r="C818" s="153" t="s">
        <v>2657</v>
      </c>
      <c r="D818" s="153" t="s">
        <v>11736</v>
      </c>
    </row>
    <row r="819" spans="1:4" x14ac:dyDescent="0.3">
      <c r="A819" s="153" t="s">
        <v>2658</v>
      </c>
      <c r="B819" s="153" t="s">
        <v>2659</v>
      </c>
      <c r="C819" s="153" t="s">
        <v>1762</v>
      </c>
      <c r="D819" s="153" t="s">
        <v>11737</v>
      </c>
    </row>
    <row r="820" spans="1:4" x14ac:dyDescent="0.3">
      <c r="A820" s="153" t="s">
        <v>2660</v>
      </c>
      <c r="B820" s="153" t="s">
        <v>2661</v>
      </c>
      <c r="C820" s="153" t="s">
        <v>2662</v>
      </c>
      <c r="D820" s="153" t="s">
        <v>11737</v>
      </c>
    </row>
    <row r="821" spans="1:4" x14ac:dyDescent="0.3">
      <c r="A821" s="153" t="s">
        <v>2663</v>
      </c>
      <c r="B821" s="153" t="s">
        <v>2664</v>
      </c>
      <c r="C821" s="153" t="s">
        <v>2665</v>
      </c>
      <c r="D821" s="153" t="s">
        <v>11737</v>
      </c>
    </row>
    <row r="822" spans="1:4" x14ac:dyDescent="0.3">
      <c r="A822" s="153" t="s">
        <v>2666</v>
      </c>
      <c r="B822" s="153" t="s">
        <v>2667</v>
      </c>
      <c r="C822" s="153" t="s">
        <v>2668</v>
      </c>
      <c r="D822" s="153" t="s">
        <v>11737</v>
      </c>
    </row>
    <row r="823" spans="1:4" x14ac:dyDescent="0.3">
      <c r="A823" s="153" t="s">
        <v>2669</v>
      </c>
      <c r="B823" s="153" t="s">
        <v>2670</v>
      </c>
      <c r="C823" s="153" t="s">
        <v>2671</v>
      </c>
      <c r="D823" s="153" t="s">
        <v>11736</v>
      </c>
    </row>
    <row r="824" spans="1:4" x14ac:dyDescent="0.3">
      <c r="A824" s="153" t="s">
        <v>2672</v>
      </c>
      <c r="B824" s="153" t="s">
        <v>2673</v>
      </c>
      <c r="C824" s="153" t="s">
        <v>950</v>
      </c>
      <c r="D824" s="153" t="s">
        <v>11737</v>
      </c>
    </row>
    <row r="825" spans="1:4" x14ac:dyDescent="0.3">
      <c r="A825" s="153" t="s">
        <v>2672</v>
      </c>
      <c r="B825" s="153" t="s">
        <v>2673</v>
      </c>
      <c r="C825" s="153" t="s">
        <v>950</v>
      </c>
      <c r="D825" s="153" t="s">
        <v>11736</v>
      </c>
    </row>
    <row r="826" spans="1:4" x14ac:dyDescent="0.3">
      <c r="A826" s="153" t="s">
        <v>2674</v>
      </c>
      <c r="B826" s="153" t="s">
        <v>2675</v>
      </c>
      <c r="C826" s="153" t="s">
        <v>2676</v>
      </c>
      <c r="D826" s="153" t="s">
        <v>11737</v>
      </c>
    </row>
    <row r="827" spans="1:4" x14ac:dyDescent="0.3">
      <c r="A827" s="153" t="s">
        <v>2677</v>
      </c>
      <c r="B827" s="153" t="s">
        <v>2678</v>
      </c>
      <c r="C827" s="153" t="s">
        <v>2679</v>
      </c>
      <c r="D827" s="153" t="s">
        <v>11737</v>
      </c>
    </row>
    <row r="828" spans="1:4" x14ac:dyDescent="0.3">
      <c r="A828" s="153" t="s">
        <v>2680</v>
      </c>
      <c r="B828" s="153" t="s">
        <v>2681</v>
      </c>
      <c r="C828" s="153" t="s">
        <v>2682</v>
      </c>
      <c r="D828" s="153" t="s">
        <v>11737</v>
      </c>
    </row>
    <row r="829" spans="1:4" x14ac:dyDescent="0.3">
      <c r="A829" s="153" t="s">
        <v>2683</v>
      </c>
      <c r="B829" s="153" t="s">
        <v>2684</v>
      </c>
      <c r="C829" s="153" t="s">
        <v>2685</v>
      </c>
      <c r="D829" s="153" t="s">
        <v>11737</v>
      </c>
    </row>
    <row r="830" spans="1:4" x14ac:dyDescent="0.3">
      <c r="A830" s="153" t="s">
        <v>2686</v>
      </c>
      <c r="B830" s="153" t="s">
        <v>2687</v>
      </c>
      <c r="C830" s="153" t="s">
        <v>2688</v>
      </c>
      <c r="D830" s="153" t="s">
        <v>11737</v>
      </c>
    </row>
    <row r="831" spans="1:4" x14ac:dyDescent="0.3">
      <c r="A831" s="153" t="s">
        <v>2689</v>
      </c>
      <c r="B831" s="153" t="s">
        <v>2690</v>
      </c>
      <c r="C831" s="153" t="s">
        <v>2691</v>
      </c>
      <c r="D831" s="153" t="s">
        <v>11736</v>
      </c>
    </row>
    <row r="832" spans="1:4" x14ac:dyDescent="0.3">
      <c r="A832" s="153" t="s">
        <v>2692</v>
      </c>
      <c r="B832" s="153" t="s">
        <v>2693</v>
      </c>
      <c r="C832" s="153" t="s">
        <v>2694</v>
      </c>
      <c r="D832" s="153" t="s">
        <v>11737</v>
      </c>
    </row>
    <row r="833" spans="1:4" x14ac:dyDescent="0.3">
      <c r="A833" s="153" t="s">
        <v>2695</v>
      </c>
      <c r="B833" s="153" t="s">
        <v>2696</v>
      </c>
      <c r="C833" s="153" t="s">
        <v>2697</v>
      </c>
      <c r="D833" s="153" t="s">
        <v>11737</v>
      </c>
    </row>
    <row r="834" spans="1:4" x14ac:dyDescent="0.3">
      <c r="A834" s="153" t="s">
        <v>2698</v>
      </c>
      <c r="B834" s="153" t="s">
        <v>2699</v>
      </c>
      <c r="C834" s="153" t="s">
        <v>2700</v>
      </c>
      <c r="D834" s="153" t="s">
        <v>11737</v>
      </c>
    </row>
    <row r="835" spans="1:4" x14ac:dyDescent="0.3">
      <c r="A835" s="153" t="s">
        <v>2701</v>
      </c>
      <c r="B835" s="153" t="s">
        <v>2702</v>
      </c>
      <c r="C835" s="153" t="s">
        <v>2703</v>
      </c>
      <c r="D835" s="153" t="s">
        <v>11736</v>
      </c>
    </row>
    <row r="836" spans="1:4" x14ac:dyDescent="0.3">
      <c r="A836" s="153" t="s">
        <v>2704</v>
      </c>
      <c r="B836" s="153" t="s">
        <v>2705</v>
      </c>
      <c r="C836" s="153" t="s">
        <v>2706</v>
      </c>
      <c r="D836" s="153" t="s">
        <v>11736</v>
      </c>
    </row>
    <row r="837" spans="1:4" x14ac:dyDescent="0.3">
      <c r="A837" s="153" t="s">
        <v>2707</v>
      </c>
      <c r="B837" s="153" t="s">
        <v>2708</v>
      </c>
      <c r="C837" s="153" t="s">
        <v>2709</v>
      </c>
      <c r="D837" s="153" t="s">
        <v>11737</v>
      </c>
    </row>
    <row r="838" spans="1:4" x14ac:dyDescent="0.3">
      <c r="A838" s="153" t="s">
        <v>2710</v>
      </c>
      <c r="B838" s="153" t="s">
        <v>2711</v>
      </c>
      <c r="C838" s="153" t="s">
        <v>2712</v>
      </c>
      <c r="D838" s="153" t="s">
        <v>11737</v>
      </c>
    </row>
    <row r="839" spans="1:4" x14ac:dyDescent="0.3">
      <c r="A839" s="153" t="s">
        <v>2710</v>
      </c>
      <c r="B839" s="153" t="s">
        <v>2711</v>
      </c>
      <c r="C839" s="153" t="s">
        <v>2712</v>
      </c>
      <c r="D839" s="153" t="s">
        <v>11736</v>
      </c>
    </row>
    <row r="840" spans="1:4" x14ac:dyDescent="0.3">
      <c r="A840" s="153" t="s">
        <v>2713</v>
      </c>
      <c r="B840" s="153" t="s">
        <v>2714</v>
      </c>
      <c r="C840" s="153" t="s">
        <v>2715</v>
      </c>
      <c r="D840" s="153" t="s">
        <v>11737</v>
      </c>
    </row>
    <row r="841" spans="1:4" x14ac:dyDescent="0.3">
      <c r="A841" s="153" t="s">
        <v>2716</v>
      </c>
      <c r="B841" s="153" t="s">
        <v>2717</v>
      </c>
      <c r="C841" s="153" t="s">
        <v>2718</v>
      </c>
      <c r="D841" s="153" t="s">
        <v>11737</v>
      </c>
    </row>
    <row r="842" spans="1:4" x14ac:dyDescent="0.3">
      <c r="A842" s="153" t="s">
        <v>2719</v>
      </c>
      <c r="B842" s="153" t="s">
        <v>2720</v>
      </c>
      <c r="C842" s="153" t="s">
        <v>2721</v>
      </c>
      <c r="D842" s="153" t="s">
        <v>11737</v>
      </c>
    </row>
    <row r="843" spans="1:4" x14ac:dyDescent="0.3">
      <c r="A843" s="153" t="s">
        <v>2719</v>
      </c>
      <c r="B843" s="153" t="s">
        <v>2720</v>
      </c>
      <c r="C843" s="153" t="s">
        <v>2721</v>
      </c>
      <c r="D843" s="153" t="s">
        <v>11736</v>
      </c>
    </row>
    <row r="844" spans="1:4" x14ac:dyDescent="0.3">
      <c r="A844" s="153" t="s">
        <v>2722</v>
      </c>
      <c r="B844" s="153" t="s">
        <v>2723</v>
      </c>
      <c r="C844" s="153" t="s">
        <v>2724</v>
      </c>
      <c r="D844" s="153" t="s">
        <v>11737</v>
      </c>
    </row>
    <row r="845" spans="1:4" x14ac:dyDescent="0.3">
      <c r="A845" s="153" t="s">
        <v>2725</v>
      </c>
      <c r="B845" s="153" t="s">
        <v>2726</v>
      </c>
      <c r="C845" s="153" t="s">
        <v>2727</v>
      </c>
      <c r="D845" s="153" t="s">
        <v>11737</v>
      </c>
    </row>
    <row r="846" spans="1:4" x14ac:dyDescent="0.3">
      <c r="A846" s="153" t="s">
        <v>2725</v>
      </c>
      <c r="B846" s="153" t="s">
        <v>2726</v>
      </c>
      <c r="C846" s="153" t="s">
        <v>2727</v>
      </c>
      <c r="D846" s="153" t="s">
        <v>11736</v>
      </c>
    </row>
  </sheetData>
  <sheetProtection algorithmName="SHA-512" hashValue="+B5Jpj93sn3TMtfw5GJ4t+WdIaCzehf5A0ZhtBjzAN2u3HqArd7JbahLlRNkGm5+3HRopJo5tR1lEVJZ2jVbAg==" saltValue="fbYzOLura4cwnz+gBr/ocw==" spinCount="100000" sheet="1" objects="1" scenarios="1" autoFilter="0"/>
  <autoFilter ref="A1:D84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" workbookViewId="0"/>
  </sheetViews>
  <sheetFormatPr defaultRowHeight="14.4" x14ac:dyDescent="0.3"/>
  <cols>
    <col min="1" max="1" width="10.5546875" bestFit="1" customWidth="1"/>
    <col min="2" max="2" width="129.44140625" customWidth="1"/>
  </cols>
  <sheetData>
    <row r="1" spans="1:2" ht="43.5" customHeight="1" x14ac:dyDescent="0.3">
      <c r="A1" s="186" t="s">
        <v>11738</v>
      </c>
      <c r="B1" s="177" t="s">
        <v>11739</v>
      </c>
    </row>
    <row r="2" spans="1:2" x14ac:dyDescent="0.3">
      <c r="A2" s="187" t="s">
        <v>11740</v>
      </c>
      <c r="B2" s="190" t="s">
        <v>11741</v>
      </c>
    </row>
    <row r="3" spans="1:2" x14ac:dyDescent="0.3">
      <c r="A3" s="187" t="s">
        <v>11742</v>
      </c>
      <c r="B3" s="190" t="s">
        <v>11743</v>
      </c>
    </row>
    <row r="4" spans="1:2" x14ac:dyDescent="0.3">
      <c r="A4" s="187" t="s">
        <v>11744</v>
      </c>
      <c r="B4" s="190" t="s">
        <v>11745</v>
      </c>
    </row>
    <row r="5" spans="1:2" x14ac:dyDescent="0.3">
      <c r="A5" s="187" t="s">
        <v>11746</v>
      </c>
      <c r="B5" s="190" t="s">
        <v>11747</v>
      </c>
    </row>
    <row r="6" spans="1:2" x14ac:dyDescent="0.3">
      <c r="A6" s="187" t="s">
        <v>11748</v>
      </c>
      <c r="B6" s="190" t="s">
        <v>11749</v>
      </c>
    </row>
    <row r="7" spans="1:2" x14ac:dyDescent="0.3">
      <c r="A7" s="187" t="s">
        <v>11750</v>
      </c>
      <c r="B7" s="190" t="s">
        <v>11751</v>
      </c>
    </row>
    <row r="8" spans="1:2" x14ac:dyDescent="0.3">
      <c r="A8" s="187" t="s">
        <v>11752</v>
      </c>
      <c r="B8" s="190" t="s">
        <v>11753</v>
      </c>
    </row>
    <row r="9" spans="1:2" x14ac:dyDescent="0.3">
      <c r="A9" s="187" t="s">
        <v>11754</v>
      </c>
      <c r="B9" s="190" t="s">
        <v>11755</v>
      </c>
    </row>
    <row r="10" spans="1:2" x14ac:dyDescent="0.3">
      <c r="A10" s="187" t="s">
        <v>11756</v>
      </c>
      <c r="B10" s="190" t="s">
        <v>11757</v>
      </c>
    </row>
    <row r="11" spans="1:2" x14ac:dyDescent="0.3">
      <c r="A11" s="187" t="s">
        <v>11758</v>
      </c>
      <c r="B11" s="190" t="s">
        <v>11759</v>
      </c>
    </row>
    <row r="12" spans="1:2" x14ac:dyDescent="0.3">
      <c r="A12" s="187" t="s">
        <v>11760</v>
      </c>
      <c r="B12" s="190" t="s">
        <v>11761</v>
      </c>
    </row>
    <row r="13" spans="1:2" x14ac:dyDescent="0.3">
      <c r="A13" s="187" t="s">
        <v>11762</v>
      </c>
      <c r="B13" s="190" t="s">
        <v>11763</v>
      </c>
    </row>
    <row r="14" spans="1:2" x14ac:dyDescent="0.3">
      <c r="A14" s="187" t="s">
        <v>11764</v>
      </c>
      <c r="B14" s="190" t="s">
        <v>11765</v>
      </c>
    </row>
    <row r="15" spans="1:2" x14ac:dyDescent="0.3">
      <c r="A15" s="187" t="s">
        <v>11766</v>
      </c>
      <c r="B15" s="190" t="s">
        <v>11767</v>
      </c>
    </row>
    <row r="16" spans="1:2" x14ac:dyDescent="0.3">
      <c r="A16" s="187" t="s">
        <v>11768</v>
      </c>
      <c r="B16" s="190" t="s">
        <v>11769</v>
      </c>
    </row>
    <row r="17" spans="1:2" x14ac:dyDescent="0.3">
      <c r="A17" s="187" t="s">
        <v>11770</v>
      </c>
      <c r="B17" s="190" t="s">
        <v>11771</v>
      </c>
    </row>
    <row r="18" spans="1:2" x14ac:dyDescent="0.3">
      <c r="A18" s="187" t="s">
        <v>11772</v>
      </c>
      <c r="B18" s="190" t="s">
        <v>11773</v>
      </c>
    </row>
    <row r="19" spans="1:2" x14ac:dyDescent="0.3">
      <c r="A19" s="187" t="s">
        <v>11774</v>
      </c>
      <c r="B19" s="190" t="s">
        <v>11775</v>
      </c>
    </row>
    <row r="20" spans="1:2" ht="27.6" x14ac:dyDescent="0.3">
      <c r="A20" s="187" t="s">
        <v>11776</v>
      </c>
      <c r="B20" s="190" t="s">
        <v>11777</v>
      </c>
    </row>
    <row r="21" spans="1:2" ht="27.6" x14ac:dyDescent="0.3">
      <c r="A21" s="187" t="s">
        <v>11778</v>
      </c>
      <c r="B21" s="190" t="s">
        <v>11779</v>
      </c>
    </row>
    <row r="22" spans="1:2" x14ac:dyDescent="0.3">
      <c r="A22" s="187" t="s">
        <v>636</v>
      </c>
      <c r="B22" s="190" t="s">
        <v>11780</v>
      </c>
    </row>
    <row r="23" spans="1:2" x14ac:dyDescent="0.3">
      <c r="A23" s="188" t="s">
        <v>11781</v>
      </c>
      <c r="B23" s="191" t="s">
        <v>11782</v>
      </c>
    </row>
    <row r="24" spans="1:2" x14ac:dyDescent="0.3">
      <c r="A24" s="188" t="s">
        <v>11783</v>
      </c>
      <c r="B24" s="191" t="s">
        <v>11784</v>
      </c>
    </row>
    <row r="25" spans="1:2" x14ac:dyDescent="0.3">
      <c r="A25" s="188" t="s">
        <v>11785</v>
      </c>
      <c r="B25" s="191" t="s">
        <v>11786</v>
      </c>
    </row>
    <row r="26" spans="1:2" x14ac:dyDescent="0.3">
      <c r="A26" s="188" t="s">
        <v>11787</v>
      </c>
      <c r="B26" s="191" t="s">
        <v>11788</v>
      </c>
    </row>
    <row r="27" spans="1:2" x14ac:dyDescent="0.3">
      <c r="A27" s="188" t="s">
        <v>11789</v>
      </c>
      <c r="B27" s="191" t="s">
        <v>11790</v>
      </c>
    </row>
    <row r="28" spans="1:2" x14ac:dyDescent="0.3">
      <c r="A28" s="188" t="s">
        <v>11791</v>
      </c>
      <c r="B28" s="191" t="s">
        <v>11792</v>
      </c>
    </row>
    <row r="29" spans="1:2" x14ac:dyDescent="0.3">
      <c r="A29" s="188" t="s">
        <v>11793</v>
      </c>
      <c r="B29" s="191" t="s">
        <v>11794</v>
      </c>
    </row>
    <row r="30" spans="1:2" x14ac:dyDescent="0.3">
      <c r="A30" s="188" t="s">
        <v>11795</v>
      </c>
      <c r="B30" s="191" t="s">
        <v>11796</v>
      </c>
    </row>
    <row r="31" spans="1:2" ht="28.2" x14ac:dyDescent="0.3">
      <c r="A31" s="188" t="s">
        <v>11797</v>
      </c>
      <c r="B31" s="191" t="s">
        <v>11798</v>
      </c>
    </row>
    <row r="32" spans="1:2" ht="28.2" x14ac:dyDescent="0.3">
      <c r="A32" s="188" t="s">
        <v>11799</v>
      </c>
      <c r="B32" s="191" t="s">
        <v>11800</v>
      </c>
    </row>
    <row r="33" spans="1:2" x14ac:dyDescent="0.3">
      <c r="A33" s="188" t="s">
        <v>11801</v>
      </c>
      <c r="B33" s="191" t="s">
        <v>11802</v>
      </c>
    </row>
    <row r="34" spans="1:2" x14ac:dyDescent="0.3">
      <c r="A34" s="188" t="s">
        <v>11803</v>
      </c>
      <c r="B34" s="191" t="s">
        <v>11804</v>
      </c>
    </row>
    <row r="35" spans="1:2" x14ac:dyDescent="0.3">
      <c r="A35" s="188" t="s">
        <v>11805</v>
      </c>
      <c r="B35" s="191" t="s">
        <v>11806</v>
      </c>
    </row>
    <row r="36" spans="1:2" x14ac:dyDescent="0.3">
      <c r="A36" s="188" t="s">
        <v>11807</v>
      </c>
      <c r="B36" s="191" t="s">
        <v>11808</v>
      </c>
    </row>
    <row r="37" spans="1:2" x14ac:dyDescent="0.3">
      <c r="A37" s="188" t="s">
        <v>11809</v>
      </c>
      <c r="B37" s="191" t="s">
        <v>11810</v>
      </c>
    </row>
    <row r="38" spans="1:2" x14ac:dyDescent="0.3">
      <c r="A38" s="188" t="s">
        <v>11811</v>
      </c>
      <c r="B38" s="191" t="s">
        <v>11812</v>
      </c>
    </row>
    <row r="39" spans="1:2" ht="28.2" x14ac:dyDescent="0.3">
      <c r="A39" s="189" t="s">
        <v>11813</v>
      </c>
      <c r="B39" s="192" t="s">
        <v>11814</v>
      </c>
    </row>
    <row r="40" spans="1:2" x14ac:dyDescent="0.3">
      <c r="A40" s="188" t="s">
        <v>11815</v>
      </c>
      <c r="B40" s="191" t="s">
        <v>11816</v>
      </c>
    </row>
  </sheetData>
  <sheetProtection algorithmName="SHA-512" hashValue="tUAqfUdvrAV3eP3NEDs/VsY0W0h90TmZf9b/xkHktXvZRUlzHNJzfFpTMyCcjm14bpDq1thv4UnT2FX/8SOs+Q==" saltValue="2W3TIcNQEe06OVSI/Ebre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15</vt:i4>
      </vt:variant>
    </vt:vector>
  </HeadingPairs>
  <TitlesOfParts>
    <vt:vector size="25" baseType="lpstr">
      <vt:lpstr>Uvod</vt:lpstr>
      <vt:lpstr>Tabela1</vt:lpstr>
      <vt:lpstr>Tabela2</vt:lpstr>
      <vt:lpstr>Opombe</vt:lpstr>
      <vt:lpstr>SifrantSKD</vt:lpstr>
      <vt:lpstr>StatisticneRegije</vt:lpstr>
      <vt:lpstr>SifrantOdpadkov</vt:lpstr>
      <vt:lpstr>MoznostiRavnanja</vt:lpstr>
      <vt:lpstr>PrevzemnikiOdpadkovRS</vt:lpstr>
      <vt:lpstr>PostopkiObdelave</vt:lpstr>
      <vt:lpstr>postopek_obd_sifra</vt:lpstr>
      <vt:lpstr>postopek2</vt:lpstr>
      <vt:lpstr>ptt_ime</vt:lpstr>
      <vt:lpstr>ptt_stevilka</vt:lpstr>
      <vt:lpstr>ravnanje_maticna</vt:lpstr>
      <vt:lpstr>ravnanje_naziv</vt:lpstr>
      <vt:lpstr>sifra_nad_ravnanja</vt:lpstr>
      <vt:lpstr>skd_sifra</vt:lpstr>
      <vt:lpstr>st_imena</vt:lpstr>
      <vt:lpstr>stat_reg_ime</vt:lpstr>
      <vt:lpstr>stat_reg_st</vt:lpstr>
      <vt:lpstr>stevilke</vt:lpstr>
      <vt:lpstr>TEL_ST</vt:lpstr>
      <vt:lpstr>Tabela1!Tiskanje_naslovov</vt:lpstr>
      <vt:lpstr>Tabela2!Tiskanje_naslovov</vt:lpstr>
    </vt:vector>
  </TitlesOfParts>
  <Company>ARSO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Vadjunec Irena</cp:lastModifiedBy>
  <cp:lastPrinted>2019-02-21T08:05:27Z</cp:lastPrinted>
  <dcterms:created xsi:type="dcterms:W3CDTF">2019-02-20T15:42:18Z</dcterms:created>
  <dcterms:modified xsi:type="dcterms:W3CDTF">2019-03-07T10:40:44Z</dcterms:modified>
</cp:coreProperties>
</file>